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Mobile Sources Group\DERA\2024 State DERA\Solicitation\"/>
    </mc:Choice>
  </mc:AlternateContent>
  <xr:revisionPtr revIDLastSave="0" documentId="13_ncr:1_{E8AED82F-45BB-4044-8062-65C53ECC7861}" xr6:coauthVersionLast="47" xr6:coauthVersionMax="47" xr10:uidLastSave="{00000000-0000-0000-0000-000000000000}"/>
  <bookViews>
    <workbookView xWindow="25530" yWindow="-690" windowWidth="29040" windowHeight="15840" xr2:uid="{00000000-000D-0000-FFFF-FFFF00000000}"/>
  </bookViews>
  <sheets>
    <sheet name="Application Fleet Spreadsheet" sheetId="2" r:id="rId1"/>
  </sheets>
  <definedNames>
    <definedName name="agse">#REF!</definedName>
    <definedName name="allfuel">#REF!</definedName>
    <definedName name="locomotive">#REF!</definedName>
    <definedName name="marine">#REF!</definedName>
    <definedName name="nonroad">#REF!</definedName>
    <definedName name="nonroadfuel">#REF!</definedName>
    <definedName name="_xlnm.Print_Titles" localSheetId="0">'Application Fleet Spreadsheet'!#REF!</definedName>
    <definedName name="truc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2" l="1"/>
  <c r="X31" i="2"/>
  <c r="X32" i="2" l="1"/>
  <c r="W34" i="2" s="1"/>
  <c r="J22" i="2"/>
  <c r="J21" i="2"/>
  <c r="J20" i="2"/>
  <c r="J19" i="2"/>
  <c r="J18" i="2"/>
  <c r="J17" i="2"/>
  <c r="J16" i="2"/>
  <c r="J15" i="2"/>
  <c r="J14" i="2"/>
  <c r="J13" i="2"/>
  <c r="J12" i="2"/>
  <c r="J11" i="2"/>
  <c r="J10" i="2"/>
  <c r="J9" i="2"/>
  <c r="J8" i="2" l="1"/>
</calcChain>
</file>

<file path=xl/sharedStrings.xml><?xml version="1.0" encoding="utf-8"?>
<sst xmlns="http://schemas.openxmlformats.org/spreadsheetml/2006/main" count="42" uniqueCount="42">
  <si>
    <t>Engine Make</t>
  </si>
  <si>
    <t>Engine Model</t>
  </si>
  <si>
    <t>Engine Model Year</t>
  </si>
  <si>
    <t>Engine Serial Number</t>
  </si>
  <si>
    <t>Current Fuel Type</t>
  </si>
  <si>
    <t>Horse-power</t>
  </si>
  <si>
    <t>Unit Cost</t>
  </si>
  <si>
    <t xml:space="preserve">Applicant Name: </t>
  </si>
  <si>
    <t xml:space="preserve">Type of Project: </t>
  </si>
  <si>
    <t>Annual Fuel Usage (gallons)</t>
  </si>
  <si>
    <t>New Fuel Type</t>
  </si>
  <si>
    <t xml:space="preserve">   Existing Equipment (to be Replaced, Repowered, Remanufactured, or Retrofitted)</t>
  </si>
  <si>
    <t>Vehicle Identification Number (VIN)</t>
  </si>
  <si>
    <t>Engine Family Code</t>
  </si>
  <si>
    <t>Engine Tier (Non-road, marine &amp; locomotive projects only)</t>
  </si>
  <si>
    <t>Vehicle Annual Idling Hours</t>
  </si>
  <si>
    <t xml:space="preserve">   Proposed New Equipment</t>
  </si>
  <si>
    <t>Annual Mileage/
Operating Hours</t>
  </si>
  <si>
    <t>Number of Replacement Vehicles/
Engines/
Equipment</t>
  </si>
  <si>
    <t>Equipment Type (e.g., Front Loader Refuse Truck)</t>
  </si>
  <si>
    <t>Make</t>
  </si>
  <si>
    <t>Model</t>
  </si>
  <si>
    <t>Year</t>
  </si>
  <si>
    <t>New Engine MPG or GPH</t>
  </si>
  <si>
    <t>New Engine Idling Hours Reduced</t>
  </si>
  <si>
    <t>Part VII:  Fleet Information and Proposed Budget</t>
  </si>
  <si>
    <t>Installation cost of vehicle, equipment and engine (labor &amp; materials)</t>
  </si>
  <si>
    <t>Cost of charging station(s) listed in Part III.E of the Proposal Form</t>
  </si>
  <si>
    <t>Site preparation costs for EV charging station(s) (labor &amp; materials)</t>
  </si>
  <si>
    <t>Installation costs of EV charging station(s) (labor &amp; materials)</t>
  </si>
  <si>
    <t>Other (please specify):</t>
  </si>
  <si>
    <t>Total EV Infrastructure Cost:</t>
  </si>
  <si>
    <t>Anticipated Grant Award</t>
  </si>
  <si>
    <t>Grantee Cost Share</t>
  </si>
  <si>
    <r>
      <rPr>
        <b/>
        <sz val="10"/>
        <color theme="1"/>
        <rFont val="Arial"/>
        <family val="2"/>
      </rPr>
      <t>EV Charging Infrastructure</t>
    </r>
    <r>
      <rPr>
        <sz val="10"/>
        <color theme="1"/>
        <rFont val="Arial"/>
        <family val="2"/>
      </rPr>
      <t xml:space="preserve"> - Complete only if you are replacing with an electric vehicle </t>
    </r>
    <r>
      <rPr>
        <b/>
        <u/>
        <sz val="10"/>
        <color theme="1"/>
        <rFont val="Arial"/>
        <family val="2"/>
      </rPr>
      <t>and</t>
    </r>
    <r>
      <rPr>
        <sz val="10"/>
        <color theme="1"/>
        <rFont val="Arial"/>
        <family val="2"/>
      </rPr>
      <t xml:space="preserve"> installing associated charging infrastructure. </t>
    </r>
  </si>
  <si>
    <r>
      <rPr>
        <b/>
        <sz val="10"/>
        <color theme="1"/>
        <rFont val="Arial"/>
        <family val="2"/>
      </rPr>
      <t>Project Total Cost</t>
    </r>
    <r>
      <rPr>
        <sz val="10"/>
        <color theme="1"/>
        <rFont val="Arial"/>
        <family val="2"/>
      </rPr>
      <t xml:space="preserve"> 
(Total Cost of Vehicle, Equipment, Engine &amp; EV Infrastructure Cost)</t>
    </r>
  </si>
  <si>
    <t>Cylinder Displace-ment</t>
  </si>
  <si>
    <t>Normal Retire-ment Year</t>
  </si>
  <si>
    <t xml:space="preserve">Instructions:  Please fill in all requested information below. </t>
  </si>
  <si>
    <t>Training costs for operators of EV equipment (if applicable)</t>
  </si>
  <si>
    <t>Vehicle Class (Onroad Vehicles) or Type of Equipment (Nonroad/Marine)?</t>
  </si>
  <si>
    <t>Total Cost of Vehicles/Engines/Equipment: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</si>
</sst>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b/>
      <sz val="18"/>
      <color theme="1"/>
      <name val="Arial"/>
      <family val="2"/>
    </font>
    <font>
      <sz val="9"/>
      <color theme="1"/>
      <name val="Arial"/>
      <family val="2"/>
    </font>
    <font>
      <sz val="9"/>
      <name val="Arial"/>
      <family val="2"/>
    </font>
    <font>
      <b/>
      <sz val="14"/>
      <color theme="1"/>
      <name val="Arial"/>
      <family val="2"/>
    </font>
    <font>
      <b/>
      <u/>
      <sz val="10"/>
      <color theme="1"/>
      <name val="Arial"/>
      <family val="2"/>
    </font>
    <font>
      <sz val="10"/>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5" fillId="0" borderId="0" xfId="0" applyFont="1"/>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5" fillId="0" borderId="0" xfId="0" applyFont="1" applyAlignment="1">
      <alignment wrapText="1"/>
    </xf>
    <xf numFmtId="0" fontId="4" fillId="3" borderId="2" xfId="0" applyNumberFormat="1" applyFont="1" applyFill="1" applyBorder="1" applyAlignment="1">
      <alignment horizontal="left" vertical="center"/>
    </xf>
    <xf numFmtId="0" fontId="7" fillId="3" borderId="1" xfId="0" applyNumberFormat="1" applyFont="1" applyFill="1" applyBorder="1" applyAlignment="1">
      <alignment horizontal="left" vertical="center"/>
    </xf>
    <xf numFmtId="0" fontId="0" fillId="0" borderId="0" xfId="0" applyFill="1"/>
    <xf numFmtId="0" fontId="5" fillId="0" borderId="0" xfId="0" applyFont="1" applyFill="1" applyAlignment="1">
      <alignment wrapText="1"/>
    </xf>
    <xf numFmtId="0" fontId="5" fillId="0" borderId="0" xfId="0" applyFont="1" applyFill="1"/>
    <xf numFmtId="0" fontId="4" fillId="4" borderId="2" xfId="0" applyNumberFormat="1" applyFont="1" applyFill="1" applyBorder="1" applyAlignment="1">
      <alignment horizontal="center" vertical="center"/>
    </xf>
    <xf numFmtId="0" fontId="2" fillId="0" borderId="0" xfId="0" applyFont="1" applyFill="1" applyAlignment="1"/>
    <xf numFmtId="0" fontId="0" fillId="0" borderId="0" xfId="0" applyFont="1" applyFill="1" applyAlignment="1">
      <alignment vertical="center"/>
    </xf>
    <xf numFmtId="0" fontId="4" fillId="0" borderId="0" xfId="0" applyFont="1" applyFill="1"/>
    <xf numFmtId="0" fontId="5" fillId="0" borderId="9"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lignment horizontal="center" vertical="center" wrapText="1"/>
    </xf>
    <xf numFmtId="0" fontId="5" fillId="0" borderId="9" xfId="1"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7" fillId="3" borderId="2"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5" fillId="0" borderId="11" xfId="0" applyNumberFormat="1" applyFont="1" applyFill="1" applyBorder="1" applyAlignment="1" applyProtection="1">
      <alignment horizontal="center" vertical="center" wrapText="1"/>
      <protection locked="0"/>
    </xf>
    <xf numFmtId="0" fontId="5" fillId="0" borderId="12" xfId="0" applyNumberFormat="1" applyFont="1" applyFill="1" applyBorder="1" applyAlignment="1" applyProtection="1">
      <alignment horizontal="center" vertical="center" wrapText="1"/>
      <protection locked="0"/>
    </xf>
    <xf numFmtId="0" fontId="5" fillId="0" borderId="13" xfId="0" applyNumberFormat="1" applyFont="1" applyFill="1" applyBorder="1" applyAlignment="1" applyProtection="1">
      <alignment horizontal="center" vertical="center" wrapText="1"/>
      <protection locked="0"/>
    </xf>
    <xf numFmtId="0" fontId="5" fillId="0" borderId="13" xfId="0" applyNumberFormat="1" applyFont="1" applyFill="1" applyBorder="1" applyAlignment="1">
      <alignment horizontal="center" vertical="center" wrapText="1"/>
    </xf>
    <xf numFmtId="0" fontId="5" fillId="0" borderId="13" xfId="1"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5" fillId="0" borderId="15"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lignment horizontal="center" vertical="center" wrapText="1"/>
    </xf>
    <xf numFmtId="0" fontId="5" fillId="0" borderId="16" xfId="1"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2"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0" fillId="0" borderId="0" xfId="0" applyFill="1" applyBorder="1"/>
    <xf numFmtId="0" fontId="3" fillId="5" borderId="25" xfId="0" applyFont="1" applyFill="1" applyBorder="1" applyAlignment="1">
      <alignment horizontal="right" vertical="center"/>
    </xf>
    <xf numFmtId="0" fontId="3" fillId="5" borderId="19" xfId="0" applyFont="1" applyFill="1" applyBorder="1" applyAlignment="1">
      <alignment horizontal="right" vertical="center"/>
    </xf>
    <xf numFmtId="0" fontId="9" fillId="6" borderId="37" xfId="0" applyFont="1" applyFill="1" applyBorder="1"/>
    <xf numFmtId="164" fontId="5" fillId="0" borderId="17" xfId="2" applyNumberFormat="1" applyFont="1" applyFill="1" applyBorder="1" applyAlignment="1" applyProtection="1">
      <alignment horizontal="center" vertical="center" wrapText="1"/>
      <protection locked="0"/>
    </xf>
    <xf numFmtId="164" fontId="5" fillId="0" borderId="10" xfId="2" applyNumberFormat="1" applyFont="1" applyFill="1" applyBorder="1" applyAlignment="1" applyProtection="1">
      <alignment horizontal="center" vertical="center" wrapText="1"/>
      <protection locked="0"/>
    </xf>
    <xf numFmtId="164" fontId="5" fillId="0" borderId="14" xfId="2" applyNumberFormat="1" applyFont="1" applyFill="1" applyBorder="1" applyAlignment="1" applyProtection="1">
      <alignment horizontal="center" vertical="center" wrapText="1"/>
      <protection locked="0"/>
    </xf>
    <xf numFmtId="0" fontId="9" fillId="6" borderId="26" xfId="0" applyFont="1" applyFill="1" applyBorder="1" applyAlignment="1">
      <alignment horizontal="left"/>
    </xf>
    <xf numFmtId="0" fontId="9" fillId="6" borderId="27" xfId="0" applyFont="1" applyFill="1" applyBorder="1" applyAlignment="1">
      <alignment horizontal="left"/>
    </xf>
    <xf numFmtId="0" fontId="9" fillId="6" borderId="28" xfId="0" applyFont="1" applyFill="1" applyBorder="1" applyAlignment="1">
      <alignment horizontal="left"/>
    </xf>
    <xf numFmtId="164" fontId="9" fillId="0" borderId="19" xfId="0" applyNumberFormat="1" applyFont="1" applyBorder="1" applyProtection="1">
      <protection locked="0"/>
    </xf>
    <xf numFmtId="164" fontId="9" fillId="0" borderId="32" xfId="0" applyNumberFormat="1" applyFont="1" applyBorder="1" applyProtection="1">
      <protection locked="0"/>
    </xf>
    <xf numFmtId="164" fontId="9" fillId="0" borderId="36" xfId="0" applyNumberFormat="1" applyFont="1" applyBorder="1" applyProtection="1">
      <protection locked="0"/>
    </xf>
    <xf numFmtId="44" fontId="9" fillId="0" borderId="19" xfId="2" applyFont="1" applyBorder="1" applyProtection="1"/>
    <xf numFmtId="164" fontId="9" fillId="0" borderId="6" xfId="0" applyNumberFormat="1" applyFont="1" applyBorder="1" applyProtection="1"/>
    <xf numFmtId="164" fontId="9" fillId="0" borderId="19" xfId="0" applyNumberFormat="1" applyFont="1" applyBorder="1" applyProtection="1"/>
    <xf numFmtId="0" fontId="0" fillId="0" borderId="21"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protection locked="0"/>
    </xf>
    <xf numFmtId="0" fontId="3" fillId="2" borderId="7"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9" fillId="6" borderId="26" xfId="0" applyFont="1" applyFill="1" applyBorder="1" applyAlignment="1">
      <alignment horizontal="left"/>
    </xf>
    <xf numFmtId="0" fontId="9" fillId="6" borderId="27" xfId="0" applyFont="1" applyFill="1" applyBorder="1" applyAlignment="1">
      <alignment horizontal="left"/>
    </xf>
    <xf numFmtId="0" fontId="9" fillId="6" borderId="28" xfId="0" applyFont="1" applyFill="1" applyBorder="1" applyAlignment="1">
      <alignment horizontal="left"/>
    </xf>
    <xf numFmtId="0" fontId="3" fillId="6" borderId="26" xfId="0" applyFont="1" applyFill="1" applyBorder="1" applyAlignment="1">
      <alignment horizontal="right"/>
    </xf>
    <xf numFmtId="0" fontId="3" fillId="6" borderId="27" xfId="0" applyFont="1" applyFill="1" applyBorder="1" applyAlignment="1">
      <alignment horizontal="right"/>
    </xf>
    <xf numFmtId="0" fontId="3" fillId="6" borderId="28" xfId="0" applyFont="1" applyFill="1" applyBorder="1" applyAlignment="1">
      <alignment horizontal="right"/>
    </xf>
    <xf numFmtId="0" fontId="9" fillId="7" borderId="26" xfId="0" applyFont="1" applyFill="1" applyBorder="1" applyAlignment="1">
      <alignment horizontal="left" wrapText="1"/>
    </xf>
    <xf numFmtId="0" fontId="9" fillId="7" borderId="27" xfId="0" applyFont="1" applyFill="1" applyBorder="1" applyAlignment="1">
      <alignment horizontal="left" wrapText="1"/>
    </xf>
    <xf numFmtId="0" fontId="9" fillId="7" borderId="28" xfId="0" applyFont="1" applyFill="1" applyBorder="1" applyAlignment="1">
      <alignment horizontal="left" wrapText="1"/>
    </xf>
    <xf numFmtId="0" fontId="9" fillId="6" borderId="29" xfId="0" applyFont="1" applyFill="1" applyBorder="1" applyAlignment="1">
      <alignment horizontal="left"/>
    </xf>
    <xf numFmtId="0" fontId="9" fillId="6" borderId="30" xfId="0" applyFont="1" applyFill="1" applyBorder="1" applyAlignment="1">
      <alignment horizontal="left"/>
    </xf>
    <xf numFmtId="0" fontId="9" fillId="6" borderId="31" xfId="0" applyFont="1" applyFill="1" applyBorder="1" applyAlignment="1">
      <alignment horizontal="left"/>
    </xf>
    <xf numFmtId="0" fontId="9" fillId="6" borderId="33" xfId="0" applyFont="1" applyFill="1" applyBorder="1" applyAlignment="1">
      <alignment horizontal="left"/>
    </xf>
    <xf numFmtId="0" fontId="9" fillId="6" borderId="34" xfId="0" applyFont="1" applyFill="1" applyBorder="1" applyAlignment="1">
      <alignment horizontal="left"/>
    </xf>
    <xf numFmtId="0" fontId="9" fillId="6" borderId="35" xfId="0" applyFont="1" applyFill="1" applyBorder="1" applyAlignment="1">
      <alignment horizontal="left"/>
    </xf>
    <xf numFmtId="0" fontId="3" fillId="7" borderId="26" xfId="0" applyFont="1" applyFill="1" applyBorder="1" applyAlignment="1">
      <alignment horizontal="right"/>
    </xf>
    <xf numFmtId="0" fontId="3" fillId="7" borderId="27" xfId="0" applyFont="1" applyFill="1" applyBorder="1" applyAlignment="1">
      <alignment horizontal="right"/>
    </xf>
    <xf numFmtId="0" fontId="3" fillId="7" borderId="28" xfId="0" applyFont="1" applyFill="1" applyBorder="1" applyAlignment="1">
      <alignment horizontal="right"/>
    </xf>
    <xf numFmtId="164" fontId="9" fillId="0" borderId="26" xfId="0" applyNumberFormat="1" applyFont="1" applyBorder="1" applyAlignment="1">
      <alignment horizontal="right"/>
    </xf>
    <xf numFmtId="164" fontId="9" fillId="0" borderId="28" xfId="0" applyNumberFormat="1" applyFont="1" applyBorder="1" applyAlignment="1">
      <alignment horizontal="right"/>
    </xf>
    <xf numFmtId="0" fontId="0" fillId="0" borderId="0" xfId="0" applyAlignment="1">
      <alignment horizontal="left" wrapText="1"/>
    </xf>
    <xf numFmtId="0" fontId="9" fillId="0" borderId="34" xfId="0" applyFont="1" applyBorder="1" applyAlignment="1" applyProtection="1">
      <alignment horizontal="left"/>
      <protection locked="0"/>
    </xf>
    <xf numFmtId="0" fontId="9" fillId="0" borderId="35" xfId="0" applyFont="1" applyBorder="1" applyAlignment="1" applyProtection="1">
      <alignment horizontal="left"/>
      <protection locked="0"/>
    </xf>
    <xf numFmtId="0" fontId="3" fillId="6" borderId="20" xfId="0" applyFont="1" applyFill="1" applyBorder="1" applyAlignment="1">
      <alignment horizontal="right"/>
    </xf>
    <xf numFmtId="0" fontId="3" fillId="6" borderId="18" xfId="0" applyFont="1" applyFill="1" applyBorder="1" applyAlignment="1">
      <alignment horizontal="right"/>
    </xf>
    <xf numFmtId="0" fontId="3" fillId="6" borderId="38" xfId="0" applyFont="1" applyFill="1" applyBorder="1" applyAlignment="1">
      <alignment horizontal="right"/>
    </xf>
    <xf numFmtId="0" fontId="9" fillId="7" borderId="26" xfId="0" applyFont="1" applyFill="1" applyBorder="1" applyAlignment="1">
      <alignment horizontal="right" wrapText="1"/>
    </xf>
    <xf numFmtId="164" fontId="9" fillId="0" borderId="26" xfId="0" applyNumberFormat="1" applyFont="1" applyBorder="1" applyAlignment="1" applyProtection="1">
      <alignment horizontal="right"/>
      <protection locked="0"/>
    </xf>
    <xf numFmtId="164" fontId="9" fillId="0" borderId="28" xfId="0" applyNumberFormat="1" applyFont="1" applyBorder="1" applyAlignment="1" applyProtection="1">
      <alignment horizontal="right"/>
      <protection locked="0"/>
    </xf>
    <xf numFmtId="0" fontId="9" fillId="7" borderId="27" xfId="0" applyFont="1" applyFill="1" applyBorder="1" applyAlignment="1">
      <alignment horizontal="right" wrapText="1"/>
    </xf>
    <xf numFmtId="0" fontId="9" fillId="7" borderId="28" xfId="0" applyFont="1" applyFill="1" applyBorder="1" applyAlignment="1">
      <alignment horizontal="righ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I38"/>
  <sheetViews>
    <sheetView showGridLines="0" tabSelected="1" zoomScaleNormal="100" workbookViewId="0">
      <pane ySplit="7" topLeftCell="A8" activePane="bottomLeft" state="frozen"/>
      <selection pane="bottomLeft" activeCell="W34" sqref="W34:X34"/>
    </sheetView>
  </sheetViews>
  <sheetFormatPr defaultRowHeight="15" x14ac:dyDescent="0.25"/>
  <cols>
    <col min="1" max="1" width="20.28515625" customWidth="1"/>
    <col min="2" max="2" width="15" customWidth="1"/>
    <col min="3" max="3" width="14.5703125" customWidth="1"/>
    <col min="4" max="4" width="10.5703125" customWidth="1"/>
    <col min="5" max="5" width="18.42578125" customWidth="1"/>
    <col min="6" max="6" width="16" customWidth="1"/>
    <col min="7" max="7" width="16.5703125" customWidth="1"/>
    <col min="8" max="8" width="12" customWidth="1"/>
    <col min="9" max="9" width="7.42578125" customWidth="1"/>
    <col min="10" max="10" width="12" customWidth="1"/>
    <col min="11" max="11" width="11.140625" customWidth="1"/>
    <col min="12" max="12" width="10.85546875" customWidth="1"/>
    <col min="13" max="13" width="11" customWidth="1"/>
    <col min="14" max="14" width="9.28515625" bestFit="1" customWidth="1"/>
    <col min="15" max="15" width="10" customWidth="1"/>
    <col min="16" max="16" width="13.42578125" customWidth="1"/>
    <col min="17" max="17" width="15.7109375" customWidth="1"/>
    <col min="18" max="18" width="17.140625" customWidth="1"/>
    <col min="19" max="19" width="22" customWidth="1"/>
    <col min="20" max="20" width="10" customWidth="1"/>
    <col min="21" max="21" width="11.5703125" customWidth="1"/>
    <col min="22" max="22" width="11.140625" customWidth="1"/>
    <col min="23" max="23" width="12.140625" customWidth="1"/>
    <col min="24" max="24" width="15.5703125" customWidth="1"/>
    <col min="25" max="243" width="9.140625" style="7"/>
  </cols>
  <sheetData>
    <row r="1" spans="1:241" s="7" customFormat="1" ht="23.25" x14ac:dyDescent="0.35">
      <c r="A1" s="13" t="s">
        <v>25</v>
      </c>
      <c r="P1" s="13"/>
    </row>
    <row r="2" spans="1:241" s="7" customFormat="1" ht="5.25" customHeight="1" thickBot="1" x14ac:dyDescent="0.3">
      <c r="A2" s="11"/>
      <c r="P2" s="35"/>
    </row>
    <row r="3" spans="1:241" s="7" customFormat="1" ht="21" customHeight="1" thickBot="1" x14ac:dyDescent="0.3">
      <c r="A3" s="37" t="s">
        <v>7</v>
      </c>
      <c r="B3" s="54"/>
      <c r="C3" s="55"/>
      <c r="D3" s="55"/>
      <c r="E3" s="56"/>
      <c r="F3" s="12"/>
      <c r="G3" s="59" t="s">
        <v>38</v>
      </c>
      <c r="H3" s="59"/>
      <c r="I3" s="59"/>
      <c r="J3" s="59"/>
      <c r="K3" s="59"/>
      <c r="L3" s="59"/>
      <c r="M3" s="59"/>
      <c r="N3" s="59"/>
      <c r="O3" s="59"/>
      <c r="P3" s="35"/>
    </row>
    <row r="4" spans="1:241" s="7" customFormat="1" ht="20.25" customHeight="1" thickBot="1" x14ac:dyDescent="0.3">
      <c r="A4" s="36" t="s">
        <v>8</v>
      </c>
      <c r="B4" s="51"/>
      <c r="C4" s="52"/>
      <c r="D4" s="52"/>
      <c r="E4" s="53"/>
      <c r="F4" s="12"/>
      <c r="G4" s="59"/>
      <c r="H4" s="59"/>
      <c r="I4" s="59"/>
      <c r="J4" s="59"/>
      <c r="K4" s="59"/>
      <c r="L4" s="59"/>
      <c r="M4" s="59"/>
      <c r="N4" s="59"/>
      <c r="O4" s="59"/>
      <c r="P4" s="35"/>
    </row>
    <row r="5" spans="1:241" s="7" customFormat="1" ht="6.75" customHeight="1" thickBot="1" x14ac:dyDescent="0.3">
      <c r="P5" s="35"/>
    </row>
    <row r="6" spans="1:241" s="7" customFormat="1" ht="23.25" x14ac:dyDescent="0.25">
      <c r="A6" s="57" t="s">
        <v>40</v>
      </c>
      <c r="B6" s="19" t="s">
        <v>11</v>
      </c>
      <c r="C6" s="10"/>
      <c r="D6" s="10"/>
      <c r="E6" s="10"/>
      <c r="F6" s="10"/>
      <c r="G6" s="10"/>
      <c r="H6" s="10"/>
      <c r="I6" s="10"/>
      <c r="J6" s="10"/>
      <c r="K6" s="10"/>
      <c r="L6" s="10"/>
      <c r="M6" s="10"/>
      <c r="N6" s="10"/>
      <c r="O6" s="10"/>
      <c r="P6" s="6" t="s">
        <v>16</v>
      </c>
      <c r="Q6" s="18"/>
      <c r="R6" s="5"/>
      <c r="S6" s="2"/>
      <c r="T6" s="2"/>
      <c r="U6" s="2"/>
      <c r="V6" s="2"/>
      <c r="W6" s="2"/>
      <c r="X6" s="3"/>
    </row>
    <row r="7" spans="1:241" s="7" customFormat="1" ht="77.25" thickBot="1" x14ac:dyDescent="0.3">
      <c r="A7" s="58"/>
      <c r="B7" s="31" t="s">
        <v>0</v>
      </c>
      <c r="C7" s="32" t="s">
        <v>1</v>
      </c>
      <c r="D7" s="32" t="s">
        <v>2</v>
      </c>
      <c r="E7" s="32" t="s">
        <v>12</v>
      </c>
      <c r="F7" s="32" t="s">
        <v>3</v>
      </c>
      <c r="G7" s="32" t="s">
        <v>13</v>
      </c>
      <c r="H7" s="32" t="s">
        <v>14</v>
      </c>
      <c r="I7" s="32" t="s">
        <v>5</v>
      </c>
      <c r="J7" s="32" t="s">
        <v>36</v>
      </c>
      <c r="K7" s="32" t="s">
        <v>4</v>
      </c>
      <c r="L7" s="32" t="s">
        <v>9</v>
      </c>
      <c r="M7" s="32" t="s">
        <v>17</v>
      </c>
      <c r="N7" s="32" t="s">
        <v>15</v>
      </c>
      <c r="O7" s="32" t="s">
        <v>37</v>
      </c>
      <c r="P7" s="32" t="s">
        <v>18</v>
      </c>
      <c r="Q7" s="32" t="s">
        <v>19</v>
      </c>
      <c r="R7" s="32" t="s">
        <v>20</v>
      </c>
      <c r="S7" s="32" t="s">
        <v>21</v>
      </c>
      <c r="T7" s="32" t="s">
        <v>22</v>
      </c>
      <c r="U7" s="34" t="s">
        <v>10</v>
      </c>
      <c r="V7" s="32" t="s">
        <v>23</v>
      </c>
      <c r="W7" s="32" t="s">
        <v>24</v>
      </c>
      <c r="X7" s="33" t="s">
        <v>6</v>
      </c>
    </row>
    <row r="8" spans="1:241" s="4" customFormat="1" ht="12" x14ac:dyDescent="0.2">
      <c r="A8" s="27"/>
      <c r="B8" s="26"/>
      <c r="C8" s="27"/>
      <c r="D8" s="27"/>
      <c r="E8" s="27"/>
      <c r="F8" s="27"/>
      <c r="G8" s="27"/>
      <c r="H8" s="27"/>
      <c r="I8" s="27"/>
      <c r="J8" s="28" t="str">
        <f>IF(I8&gt;33000,"Class 8",IF(AND(I8&gt;26000,I8&lt;33001),"Class 7",IF(AND(I8&gt;19500,I8&lt;26001),"Class 6",IF(AND(I8&gt;16000,I8&lt;19501),"Class 5",IF(AND(I8&gt;14000,I8&lt;16001),"Class 4","")))))</f>
        <v/>
      </c>
      <c r="K8" s="27"/>
      <c r="L8" s="27"/>
      <c r="M8" s="27"/>
      <c r="N8" s="29"/>
      <c r="O8" s="30"/>
      <c r="P8" s="27"/>
      <c r="Q8" s="27"/>
      <c r="R8" s="27"/>
      <c r="S8" s="27"/>
      <c r="T8" s="27"/>
      <c r="U8" s="27"/>
      <c r="V8" s="27"/>
      <c r="W8" s="27"/>
      <c r="X8" s="39"/>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row>
    <row r="9" spans="1:241" s="1" customFormat="1" ht="12" x14ac:dyDescent="0.2">
      <c r="A9" s="14"/>
      <c r="B9" s="20"/>
      <c r="C9" s="14"/>
      <c r="D9" s="14"/>
      <c r="E9" s="14"/>
      <c r="F9" s="14"/>
      <c r="G9" s="14"/>
      <c r="H9" s="14"/>
      <c r="I9" s="14"/>
      <c r="J9" s="15" t="str">
        <f t="shared" ref="J9:J22" si="0">IF(I9&gt;33000,"Class 8",IF(AND(I9&gt;26000,I9&lt;33001),"Class 7",IF(AND(I9&gt;19500,I9&lt;26001),"Class 6",IF(AND(I9&gt;16000,I9&lt;19501),"Class 5",IF(AND(I9&gt;14000,I9&lt;16001),"Class 4","")))))</f>
        <v/>
      </c>
      <c r="K9" s="14"/>
      <c r="L9" s="14"/>
      <c r="M9" s="14"/>
      <c r="N9" s="16"/>
      <c r="O9" s="17"/>
      <c r="P9" s="14"/>
      <c r="Q9" s="14"/>
      <c r="R9" s="14"/>
      <c r="S9" s="14"/>
      <c r="T9" s="14"/>
      <c r="U9" s="14"/>
      <c r="V9" s="14"/>
      <c r="W9" s="14"/>
      <c r="X9" s="40"/>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row>
    <row r="10" spans="1:241" s="1" customFormat="1" ht="12" x14ac:dyDescent="0.2">
      <c r="A10" s="14"/>
      <c r="B10" s="20"/>
      <c r="C10" s="14"/>
      <c r="D10" s="14"/>
      <c r="E10" s="14"/>
      <c r="F10" s="14"/>
      <c r="G10" s="14"/>
      <c r="H10" s="14"/>
      <c r="I10" s="14"/>
      <c r="J10" s="15" t="str">
        <f t="shared" si="0"/>
        <v/>
      </c>
      <c r="K10" s="14"/>
      <c r="L10" s="14"/>
      <c r="M10" s="14"/>
      <c r="N10" s="16"/>
      <c r="O10" s="17"/>
      <c r="P10" s="14"/>
      <c r="Q10" s="14"/>
      <c r="R10" s="14"/>
      <c r="S10" s="14"/>
      <c r="T10" s="14"/>
      <c r="U10" s="14"/>
      <c r="V10" s="14"/>
      <c r="W10" s="14"/>
      <c r="X10" s="40"/>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row>
    <row r="11" spans="1:241" s="1" customFormat="1" ht="12" x14ac:dyDescent="0.2">
      <c r="A11" s="14"/>
      <c r="B11" s="20"/>
      <c r="C11" s="14"/>
      <c r="D11" s="14"/>
      <c r="E11" s="14"/>
      <c r="F11" s="14"/>
      <c r="G11" s="14"/>
      <c r="H11" s="14"/>
      <c r="I11" s="14"/>
      <c r="J11" s="15" t="str">
        <f t="shared" si="0"/>
        <v/>
      </c>
      <c r="K11" s="14"/>
      <c r="L11" s="14"/>
      <c r="M11" s="14"/>
      <c r="N11" s="16"/>
      <c r="O11" s="17"/>
      <c r="P11" s="14"/>
      <c r="Q11" s="14"/>
      <c r="R11" s="14"/>
      <c r="S11" s="14"/>
      <c r="T11" s="14"/>
      <c r="U11" s="14"/>
      <c r="V11" s="14"/>
      <c r="W11" s="14"/>
      <c r="X11" s="40"/>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row>
    <row r="12" spans="1:241" s="1" customFormat="1" ht="12" x14ac:dyDescent="0.2">
      <c r="A12" s="14"/>
      <c r="B12" s="20"/>
      <c r="C12" s="14"/>
      <c r="D12" s="14"/>
      <c r="E12" s="14"/>
      <c r="F12" s="14"/>
      <c r="G12" s="14"/>
      <c r="H12" s="14"/>
      <c r="I12" s="14"/>
      <c r="J12" s="15" t="str">
        <f t="shared" si="0"/>
        <v/>
      </c>
      <c r="K12" s="14"/>
      <c r="L12" s="14"/>
      <c r="M12" s="14"/>
      <c r="N12" s="16"/>
      <c r="O12" s="17"/>
      <c r="P12" s="14"/>
      <c r="Q12" s="14"/>
      <c r="R12" s="14"/>
      <c r="S12" s="14"/>
      <c r="T12" s="14"/>
      <c r="U12" s="14"/>
      <c r="V12" s="14"/>
      <c r="W12" s="14"/>
      <c r="X12" s="40"/>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row>
    <row r="13" spans="1:241" s="1" customFormat="1" ht="12" x14ac:dyDescent="0.2">
      <c r="A13" s="14"/>
      <c r="B13" s="20"/>
      <c r="C13" s="14"/>
      <c r="D13" s="14"/>
      <c r="E13" s="14"/>
      <c r="F13" s="14"/>
      <c r="G13" s="14"/>
      <c r="H13" s="14"/>
      <c r="I13" s="14"/>
      <c r="J13" s="15" t="str">
        <f t="shared" si="0"/>
        <v/>
      </c>
      <c r="K13" s="14"/>
      <c r="L13" s="14"/>
      <c r="M13" s="14"/>
      <c r="N13" s="16"/>
      <c r="O13" s="17"/>
      <c r="P13" s="14"/>
      <c r="Q13" s="14"/>
      <c r="R13" s="14"/>
      <c r="S13" s="14"/>
      <c r="T13" s="14"/>
      <c r="U13" s="14"/>
      <c r="V13" s="14"/>
      <c r="W13" s="14"/>
      <c r="X13" s="40"/>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row>
    <row r="14" spans="1:241" s="1" customFormat="1" ht="12" x14ac:dyDescent="0.2">
      <c r="A14" s="14"/>
      <c r="B14" s="20"/>
      <c r="C14" s="14"/>
      <c r="D14" s="14"/>
      <c r="E14" s="14"/>
      <c r="F14" s="14"/>
      <c r="G14" s="14"/>
      <c r="H14" s="14"/>
      <c r="I14" s="14"/>
      <c r="J14" s="15" t="str">
        <f t="shared" si="0"/>
        <v/>
      </c>
      <c r="K14" s="14"/>
      <c r="L14" s="14"/>
      <c r="M14" s="14"/>
      <c r="N14" s="16"/>
      <c r="O14" s="17"/>
      <c r="P14" s="14"/>
      <c r="Q14" s="14"/>
      <c r="R14" s="14"/>
      <c r="S14" s="14"/>
      <c r="T14" s="14"/>
      <c r="U14" s="14"/>
      <c r="V14" s="14"/>
      <c r="W14" s="14"/>
      <c r="X14" s="40"/>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row>
    <row r="15" spans="1:241" s="1" customFormat="1" ht="12" x14ac:dyDescent="0.2">
      <c r="A15" s="14"/>
      <c r="B15" s="20"/>
      <c r="C15" s="14"/>
      <c r="D15" s="14"/>
      <c r="E15" s="14"/>
      <c r="F15" s="14"/>
      <c r="G15" s="14"/>
      <c r="H15" s="14"/>
      <c r="I15" s="14"/>
      <c r="J15" s="15" t="str">
        <f t="shared" si="0"/>
        <v/>
      </c>
      <c r="K15" s="14"/>
      <c r="L15" s="14"/>
      <c r="M15" s="14"/>
      <c r="N15" s="16"/>
      <c r="O15" s="17"/>
      <c r="P15" s="14"/>
      <c r="Q15" s="14"/>
      <c r="R15" s="14"/>
      <c r="S15" s="14"/>
      <c r="T15" s="14"/>
      <c r="U15" s="14"/>
      <c r="V15" s="14"/>
      <c r="W15" s="14"/>
      <c r="X15" s="40"/>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row>
    <row r="16" spans="1:241" s="1" customFormat="1" ht="12" x14ac:dyDescent="0.2">
      <c r="A16" s="14"/>
      <c r="B16" s="20"/>
      <c r="C16" s="14"/>
      <c r="D16" s="14"/>
      <c r="E16" s="14"/>
      <c r="F16" s="14"/>
      <c r="G16" s="14"/>
      <c r="H16" s="14"/>
      <c r="I16" s="14"/>
      <c r="J16" s="15" t="str">
        <f t="shared" si="0"/>
        <v/>
      </c>
      <c r="K16" s="14"/>
      <c r="L16" s="14"/>
      <c r="M16" s="14"/>
      <c r="N16" s="16"/>
      <c r="O16" s="17"/>
      <c r="P16" s="14"/>
      <c r="Q16" s="14"/>
      <c r="R16" s="14"/>
      <c r="S16" s="14"/>
      <c r="T16" s="14"/>
      <c r="U16" s="14"/>
      <c r="V16" s="14"/>
      <c r="W16" s="14"/>
      <c r="X16" s="40"/>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row>
    <row r="17" spans="1:241" s="1" customFormat="1" ht="12" x14ac:dyDescent="0.2">
      <c r="A17" s="14"/>
      <c r="B17" s="20"/>
      <c r="C17" s="14"/>
      <c r="D17" s="14"/>
      <c r="E17" s="14"/>
      <c r="F17" s="14"/>
      <c r="G17" s="14"/>
      <c r="H17" s="14"/>
      <c r="I17" s="14"/>
      <c r="J17" s="15" t="str">
        <f t="shared" si="0"/>
        <v/>
      </c>
      <c r="K17" s="14"/>
      <c r="L17" s="14"/>
      <c r="M17" s="14"/>
      <c r="N17" s="16"/>
      <c r="O17" s="17"/>
      <c r="P17" s="14"/>
      <c r="Q17" s="14"/>
      <c r="R17" s="14"/>
      <c r="S17" s="14"/>
      <c r="T17" s="14"/>
      <c r="U17" s="14"/>
      <c r="V17" s="14"/>
      <c r="W17" s="14"/>
      <c r="X17" s="40"/>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row>
    <row r="18" spans="1:241" s="1" customFormat="1" ht="12" x14ac:dyDescent="0.2">
      <c r="A18" s="14"/>
      <c r="B18" s="20"/>
      <c r="C18" s="14"/>
      <c r="D18" s="14"/>
      <c r="E18" s="14"/>
      <c r="F18" s="14"/>
      <c r="G18" s="14"/>
      <c r="H18" s="14"/>
      <c r="I18" s="14"/>
      <c r="J18" s="15" t="str">
        <f t="shared" si="0"/>
        <v/>
      </c>
      <c r="K18" s="14"/>
      <c r="L18" s="14"/>
      <c r="M18" s="14"/>
      <c r="N18" s="16"/>
      <c r="O18" s="17"/>
      <c r="P18" s="14"/>
      <c r="Q18" s="14"/>
      <c r="R18" s="14"/>
      <c r="S18" s="14"/>
      <c r="T18" s="14"/>
      <c r="U18" s="14"/>
      <c r="V18" s="14"/>
      <c r="W18" s="14"/>
      <c r="X18" s="40"/>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row>
    <row r="19" spans="1:241" s="1" customFormat="1" ht="12" x14ac:dyDescent="0.2">
      <c r="A19" s="14"/>
      <c r="B19" s="20"/>
      <c r="C19" s="14"/>
      <c r="D19" s="14"/>
      <c r="E19" s="14"/>
      <c r="F19" s="14"/>
      <c r="G19" s="14"/>
      <c r="H19" s="14"/>
      <c r="I19" s="14"/>
      <c r="J19" s="15" t="str">
        <f t="shared" si="0"/>
        <v/>
      </c>
      <c r="K19" s="14"/>
      <c r="L19" s="14"/>
      <c r="M19" s="14"/>
      <c r="N19" s="16"/>
      <c r="O19" s="17"/>
      <c r="P19" s="14"/>
      <c r="Q19" s="14"/>
      <c r="R19" s="14"/>
      <c r="S19" s="14"/>
      <c r="T19" s="14"/>
      <c r="U19" s="14"/>
      <c r="V19" s="14"/>
      <c r="W19" s="14"/>
      <c r="X19" s="40"/>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row>
    <row r="20" spans="1:241" s="1" customFormat="1" ht="12" x14ac:dyDescent="0.2">
      <c r="A20" s="14"/>
      <c r="B20" s="20"/>
      <c r="C20" s="14"/>
      <c r="D20" s="14"/>
      <c r="E20" s="14"/>
      <c r="F20" s="14"/>
      <c r="G20" s="14"/>
      <c r="H20" s="14"/>
      <c r="I20" s="14"/>
      <c r="J20" s="15" t="str">
        <f t="shared" si="0"/>
        <v/>
      </c>
      <c r="K20" s="14"/>
      <c r="L20" s="14"/>
      <c r="M20" s="14"/>
      <c r="N20" s="16"/>
      <c r="O20" s="17"/>
      <c r="P20" s="14"/>
      <c r="Q20" s="14"/>
      <c r="R20" s="14"/>
      <c r="S20" s="14"/>
      <c r="T20" s="14"/>
      <c r="U20" s="14"/>
      <c r="V20" s="14"/>
      <c r="W20" s="14"/>
      <c r="X20" s="40"/>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row>
    <row r="21" spans="1:241" s="1" customFormat="1" ht="12" x14ac:dyDescent="0.2">
      <c r="A21" s="14"/>
      <c r="B21" s="20"/>
      <c r="C21" s="14"/>
      <c r="D21" s="14"/>
      <c r="E21" s="14"/>
      <c r="F21" s="14"/>
      <c r="G21" s="14"/>
      <c r="H21" s="14"/>
      <c r="I21" s="14"/>
      <c r="J21" s="15" t="str">
        <f t="shared" si="0"/>
        <v/>
      </c>
      <c r="K21" s="14"/>
      <c r="L21" s="14"/>
      <c r="M21" s="14"/>
      <c r="N21" s="16"/>
      <c r="O21" s="17"/>
      <c r="P21" s="14"/>
      <c r="Q21" s="14"/>
      <c r="R21" s="14"/>
      <c r="S21" s="14"/>
      <c r="T21" s="14"/>
      <c r="U21" s="14"/>
      <c r="V21" s="14"/>
      <c r="W21" s="14"/>
      <c r="X21" s="40"/>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row>
    <row r="22" spans="1:241" s="1" customFormat="1" ht="12.75" thickBot="1" x14ac:dyDescent="0.25">
      <c r="A22" s="22"/>
      <c r="B22" s="21"/>
      <c r="C22" s="22"/>
      <c r="D22" s="22"/>
      <c r="E22" s="22"/>
      <c r="F22" s="22"/>
      <c r="G22" s="22"/>
      <c r="H22" s="22"/>
      <c r="I22" s="22"/>
      <c r="J22" s="23" t="str">
        <f t="shared" si="0"/>
        <v/>
      </c>
      <c r="K22" s="22"/>
      <c r="L22" s="22"/>
      <c r="M22" s="22"/>
      <c r="N22" s="24"/>
      <c r="O22" s="25"/>
      <c r="P22" s="22"/>
      <c r="Q22" s="22"/>
      <c r="R22" s="22"/>
      <c r="S22" s="22"/>
      <c r="T22" s="22"/>
      <c r="U22" s="22"/>
      <c r="V22" s="22"/>
      <c r="W22" s="22"/>
      <c r="X22" s="41"/>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row>
    <row r="23" spans="1:241" ht="15.75" thickBot="1" x14ac:dyDescent="0.3">
      <c r="S23" s="60" t="s">
        <v>26</v>
      </c>
      <c r="T23" s="61"/>
      <c r="U23" s="61"/>
      <c r="V23" s="61"/>
      <c r="W23" s="62"/>
      <c r="X23" s="45"/>
    </row>
    <row r="24" spans="1:241" ht="15.75" thickBot="1" x14ac:dyDescent="0.3">
      <c r="S24" s="42" t="s">
        <v>39</v>
      </c>
      <c r="T24" s="43"/>
      <c r="U24" s="43"/>
      <c r="V24" s="43"/>
      <c r="W24" s="44"/>
      <c r="X24" s="45"/>
    </row>
    <row r="25" spans="1:241" ht="15.75" thickBot="1" x14ac:dyDescent="0.3">
      <c r="S25" s="63" t="s">
        <v>41</v>
      </c>
      <c r="T25" s="64"/>
      <c r="U25" s="64"/>
      <c r="V25" s="64"/>
      <c r="W25" s="65"/>
      <c r="X25" s="50">
        <f>SUM(X8:X24)</f>
        <v>0</v>
      </c>
    </row>
    <row r="26" spans="1:241" ht="30" customHeight="1" thickBot="1" x14ac:dyDescent="0.3">
      <c r="S26" s="66" t="s">
        <v>34</v>
      </c>
      <c r="T26" s="67"/>
      <c r="U26" s="67"/>
      <c r="V26" s="67"/>
      <c r="W26" s="67"/>
      <c r="X26" s="68"/>
    </row>
    <row r="27" spans="1:241" x14ac:dyDescent="0.25">
      <c r="S27" s="69" t="s">
        <v>27</v>
      </c>
      <c r="T27" s="70"/>
      <c r="U27" s="70"/>
      <c r="V27" s="70"/>
      <c r="W27" s="71"/>
      <c r="X27" s="46"/>
    </row>
    <row r="28" spans="1:241" x14ac:dyDescent="0.25">
      <c r="S28" s="72" t="s">
        <v>28</v>
      </c>
      <c r="T28" s="73"/>
      <c r="U28" s="73"/>
      <c r="V28" s="73"/>
      <c r="W28" s="74"/>
      <c r="X28" s="47"/>
    </row>
    <row r="29" spans="1:241" x14ac:dyDescent="0.25">
      <c r="S29" s="72" t="s">
        <v>29</v>
      </c>
      <c r="T29" s="73"/>
      <c r="U29" s="73"/>
      <c r="V29" s="73"/>
      <c r="W29" s="74"/>
      <c r="X29" s="47"/>
    </row>
    <row r="30" spans="1:241" x14ac:dyDescent="0.25">
      <c r="S30" s="38" t="s">
        <v>30</v>
      </c>
      <c r="T30" s="81"/>
      <c r="U30" s="81"/>
      <c r="V30" s="81"/>
      <c r="W30" s="82"/>
      <c r="X30" s="47"/>
    </row>
    <row r="31" spans="1:241" ht="15.75" thickBot="1" x14ac:dyDescent="0.3">
      <c r="S31" s="83" t="s">
        <v>31</v>
      </c>
      <c r="T31" s="84"/>
      <c r="U31" s="84"/>
      <c r="V31" s="84"/>
      <c r="W31" s="85"/>
      <c r="X31" s="49">
        <f>SUM(X27:X30)</f>
        <v>0</v>
      </c>
    </row>
    <row r="32" spans="1:241" ht="32.25" customHeight="1" thickBot="1" x14ac:dyDescent="0.3">
      <c r="S32" s="86" t="s">
        <v>35</v>
      </c>
      <c r="T32" s="89"/>
      <c r="U32" s="89"/>
      <c r="V32" s="89"/>
      <c r="W32" s="90"/>
      <c r="X32" s="48">
        <f>SUM(X25+X31)</f>
        <v>0</v>
      </c>
    </row>
    <row r="33" spans="19:24" ht="15.75" thickBot="1" x14ac:dyDescent="0.3">
      <c r="S33" s="75" t="s">
        <v>32</v>
      </c>
      <c r="T33" s="76"/>
      <c r="U33" s="76"/>
      <c r="V33" s="77"/>
      <c r="W33" s="87"/>
      <c r="X33" s="88"/>
    </row>
    <row r="34" spans="19:24" ht="15.75" thickBot="1" x14ac:dyDescent="0.3">
      <c r="S34" s="75" t="s">
        <v>33</v>
      </c>
      <c r="T34" s="76"/>
      <c r="U34" s="76"/>
      <c r="V34" s="77"/>
      <c r="W34" s="78">
        <f>X32-W33</f>
        <v>0</v>
      </c>
      <c r="X34" s="79"/>
    </row>
    <row r="37" spans="19:24" x14ac:dyDescent="0.25">
      <c r="S37" s="80"/>
      <c r="T37" s="80"/>
      <c r="U37" s="80"/>
      <c r="V37" s="80"/>
      <c r="W37" s="80"/>
      <c r="X37" s="80"/>
    </row>
    <row r="38" spans="19:24" ht="63" customHeight="1" x14ac:dyDescent="0.25"/>
  </sheetData>
  <sheetProtection selectLockedCells="1"/>
  <mergeCells count="18">
    <mergeCell ref="S34:V34"/>
    <mergeCell ref="W34:X34"/>
    <mergeCell ref="S37:X37"/>
    <mergeCell ref="S29:W29"/>
    <mergeCell ref="T30:W30"/>
    <mergeCell ref="S31:W31"/>
    <mergeCell ref="S32:W32"/>
    <mergeCell ref="S33:V33"/>
    <mergeCell ref="W33:X33"/>
    <mergeCell ref="S23:W23"/>
    <mergeCell ref="S25:W25"/>
    <mergeCell ref="S26:X26"/>
    <mergeCell ref="S27:W27"/>
    <mergeCell ref="S28:W28"/>
    <mergeCell ref="B4:E4"/>
    <mergeCell ref="B3:E3"/>
    <mergeCell ref="A6:A7"/>
    <mergeCell ref="G3:O4"/>
  </mergeCells>
  <dataValidations count="5">
    <dataValidation allowBlank="1" showErrorMessage="1" sqref="J8:J22" xr:uid="{00000000-0002-0000-0000-000000000000}"/>
    <dataValidation type="list" allowBlank="1" showInputMessage="1" showErrorMessage="1" prompt="Select the type of fuel used in the existing engine " sqref="K8:K22" xr:uid="{00000000-0002-0000-0000-000004000000}">
      <formula1>#REF!</formula1>
    </dataValidation>
    <dataValidation type="whole" allowBlank="1" showInputMessage="1" showErrorMessage="1" errorTitle="Forklift Ineligible" error="Forklifts must have a lift capacity of at least 8000 lbs to be eligible for a VW grant." sqref="G8:G22" xr:uid="{00000000-0002-0000-0000-000006000000}">
      <formula1>IF(A8=#REF!,8000,0)</formula1>
      <formula2>999999</formula2>
    </dataValidation>
    <dataValidation type="whole" allowBlank="1" showInputMessage="1" showErrorMessage="1" errorTitle="Invalid Operating Hours" error="To be eligible, Non-Road Equipment must operate at least 500 hours per year and Marine Vessels and Freight Switchers must operate at least 1,000 hours per year.  In addition, this value can not exceed 8760 hours per year." sqref="M8:M22" xr:uid="{00000000-0002-0000-0000-000008000000}">
      <formula1>IF(OR($B$4=#REF!,$B$4=#REF!),1000,IF($B$4=#REF!,500,0))</formula1>
      <formula2>IF(OR($B$4=#REF!,$B$4=#REF!,$B$4=#REF!),8760,999999)</formula2>
    </dataValidation>
    <dataValidation type="whole" allowBlank="1" showInputMessage="1" showErrorMessage="1" errorTitle="Model Year Ineligible" error="The model year you entered is ineligible for funding under the VW grant program for the vehicle/equipment type selected." sqref="F8:F22" xr:uid="{00000000-0002-0000-0000-000009000000}">
      <formula1>IF(OR(A8=#REF!,A8=#REF!),1992,0)</formula1>
      <formula2>IF(OR(A8=#REF!,A8=#REF!,A8=#REF!,A8=#REF!,A8=#REF!),2009,2020)</formula2>
    </dataValidation>
  </dataValidations>
  <printOptions horizontalCentered="1"/>
  <pageMargins left="0.25" right="0.25" top="0.5" bottom="0.5" header="0.3" footer="0.3"/>
  <pageSetup paperSize="5" scale="76" fitToWidth="0" orientation="landscape" r:id="rId1"/>
  <headerFooter>
    <oddFooter>&amp;LDiesel Emissions Mitigation Program Fleet Information Sheet&amp;CPage &amp;P of &amp;N&amp;RPrinted: &amp;D &amp;T</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Fleet Spreadsheet</vt:lpstr>
    </vt:vector>
  </TitlesOfParts>
  <Company>Connecticut 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Kelly</dc:creator>
  <cp:lastModifiedBy>Stern, Kaitlin</cp:lastModifiedBy>
  <cp:lastPrinted>2019-06-20T12:24:51Z</cp:lastPrinted>
  <dcterms:created xsi:type="dcterms:W3CDTF">2019-06-10T19:54:08Z</dcterms:created>
  <dcterms:modified xsi:type="dcterms:W3CDTF">2025-01-07T17:02:55Z</dcterms:modified>
</cp:coreProperties>
</file>