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userName="Ann" algorithmName="SHA-512" hashValue="xqDdlPogFgG3m8BYzS9ql4a/9SelVg/vnN+ZKxIqfkarHmRVVOGrcsNwcDkjdVpclnevHv/ialIcLpqdnQDf3A==" saltValue="8rew9PtviBsVtldiec8Vxg==" spinCount="100000"/>
  <workbookPr/>
  <mc:AlternateContent xmlns:mc="http://schemas.openxmlformats.org/markup-compatibility/2006">
    <mc:Choice Requires="x15">
      <x15ac:absPath xmlns:x15ac="http://schemas.microsoft.com/office/spreadsheetml/2010/11/ac" url="C:\Users\Ann\Documents\~ WORK STUFF\SRTK - QScend\ANNUAL REPORT\2025 Annual Report\"/>
    </mc:Choice>
  </mc:AlternateContent>
  <xr:revisionPtr revIDLastSave="0" documentId="13_ncr:10001_{CAC5F997-4392-4DDE-A260-F28912F36DD0}" xr6:coauthVersionLast="47" xr6:coauthVersionMax="47" xr10:uidLastSave="{00000000-0000-0000-0000-000000000000}"/>
  <bookViews>
    <workbookView xWindow="810" yWindow="-120" windowWidth="28110" windowHeight="16440" xr2:uid="{00000000-000D-0000-FFFF-FFFF00000000}"/>
  </bookViews>
  <sheets>
    <sheet name="SSO SUMMARY" sheetId="66" r:id="rId1"/>
    <sheet name="BEACON FALLS" sheetId="5" r:id="rId2"/>
    <sheet name="BERLIN" sheetId="49" r:id="rId3"/>
    <sheet name="BLOOMFIELD" sheetId="63" r:id="rId4"/>
    <sheet name="BRANFORD" sheetId="13" r:id="rId5"/>
    <sheet name="BRIDGEPORT" sheetId="14" r:id="rId6"/>
    <sheet name="BRISTOL" sheetId="15" r:id="rId7"/>
    <sheet name="CHESHIRE" sheetId="16" r:id="rId8"/>
    <sheet name="COVENTRY" sheetId="17" r:id="rId9"/>
    <sheet name="CROMWELL" sheetId="52" r:id="rId10"/>
    <sheet name="DANBURY" sheetId="18" r:id="rId11"/>
    <sheet name="DARIEN" sheetId="19" r:id="rId12"/>
    <sheet name="DERBY" sheetId="26" r:id="rId13"/>
    <sheet name="EAST HADDAM" sheetId="27" r:id="rId14"/>
    <sheet name="EAST HARTFORD" sheetId="64" r:id="rId15"/>
    <sheet name="EAST HAVEN" sheetId="33" r:id="rId16"/>
    <sheet name="EAST LYME" sheetId="28" r:id="rId17"/>
    <sheet name="FAIRFIELD" sheetId="30" r:id="rId18"/>
    <sheet name="GLASTONBURY" sheetId="31" r:id="rId19"/>
    <sheet name="GRANBY" sheetId="34" r:id="rId20"/>
    <sheet name="GREENWICH" sheetId="47" r:id="rId21"/>
    <sheet name="GROTON" sheetId="11" r:id="rId22"/>
    <sheet name="HARTFORD" sheetId="46" r:id="rId23"/>
    <sheet name="LITCHFIELD" sheetId="51" r:id="rId24"/>
    <sheet name="MANCHESTER" sheetId="53" r:id="rId25"/>
    <sheet name="MANSFIELD" sheetId="12" r:id="rId26"/>
    <sheet name="MERIDEN" sheetId="60" r:id="rId27"/>
    <sheet name="MIDDLETOWN" sheetId="59" r:id="rId28"/>
    <sheet name="MILFORD" sheetId="58" r:id="rId29"/>
    <sheet name="MONTVILLE" sheetId="57" r:id="rId30"/>
    <sheet name="NAUGATUCK" sheetId="56" r:id="rId31"/>
    <sheet name="NEW CANAAN" sheetId="55" r:id="rId32"/>
    <sheet name="NEW HAVEN" sheetId="32" r:id="rId33"/>
    <sheet name="NEW LONDON" sheetId="54" r:id="rId34"/>
    <sheet name="NEWINGTON" sheetId="65" r:id="rId35"/>
    <sheet name="NORTH HAVEN" sheetId="50" r:id="rId36"/>
    <sheet name="NORWALK" sheetId="3" r:id="rId37"/>
    <sheet name="NORWICH" sheetId="45" r:id="rId38"/>
    <sheet name="ORANGE" sheetId="44" r:id="rId39"/>
    <sheet name="OXFORD" sheetId="43" r:id="rId40"/>
    <sheet name="PLAINFIELD" sheetId="42" r:id="rId41"/>
    <sheet name="PLYMOUTH" sheetId="6" r:id="rId42"/>
    <sheet name="RIDGEFIELD" sheetId="40" r:id="rId43"/>
    <sheet name="SEYMOUR" sheetId="39" r:id="rId44"/>
    <sheet name="SHELTON" sheetId="38" r:id="rId45"/>
    <sheet name="SIMSBURY" sheetId="37" r:id="rId46"/>
    <sheet name="SOUTH WINDSOR" sheetId="36" r:id="rId47"/>
    <sheet name="SOUTHBURY" sheetId="48" r:id="rId48"/>
    <sheet name="SOUTHINGTON" sheetId="35" r:id="rId49"/>
    <sheet name="STAFFORD" sheetId="25" r:id="rId50"/>
    <sheet name="STAMFORD" sheetId="24" r:id="rId51"/>
    <sheet name="STONINGTON" sheetId="23" r:id="rId52"/>
    <sheet name="STRATFORD" sheetId="22" r:id="rId53"/>
    <sheet name="TORRINGTON" sheetId="21" r:id="rId54"/>
    <sheet name="TRUMBULL" sheetId="20" r:id="rId55"/>
    <sheet name="VERNON" sheetId="10" r:id="rId56"/>
    <sheet name="WATERBURY" sheetId="4" r:id="rId57"/>
    <sheet name="WEST HARTFORD" sheetId="62" r:id="rId58"/>
    <sheet name="WEST HAVEN" sheetId="9" r:id="rId59"/>
    <sheet name="WESTPORT" sheetId="8" r:id="rId60"/>
    <sheet name="WETHERSFIELD" sheetId="61" r:id="rId61"/>
    <sheet name="WINDSOR" sheetId="41" r:id="rId62"/>
    <sheet name="WINSTED" sheetId="7" r:id="rId6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66" l="1"/>
  <c r="J69" i="66"/>
  <c r="CE67" i="66"/>
  <c r="BF67" i="66"/>
  <c r="AT67" i="66"/>
  <c r="AN67" i="66"/>
  <c r="AM67" i="66"/>
  <c r="AL67" i="66"/>
  <c r="CJ67" i="66"/>
  <c r="CI67" i="66"/>
  <c r="CH67" i="66"/>
  <c r="CG67" i="66"/>
  <c r="CF67" i="66"/>
  <c r="CD67" i="66"/>
  <c r="CC67" i="66"/>
  <c r="CB67" i="66"/>
  <c r="CA67" i="66"/>
  <c r="BZ67" i="66"/>
  <c r="BY67" i="66"/>
  <c r="BX67" i="66"/>
  <c r="BW67" i="66"/>
  <c r="BV67" i="66"/>
  <c r="BU67" i="66"/>
  <c r="BT67" i="66"/>
  <c r="BS67" i="66"/>
  <c r="BR67" i="66"/>
  <c r="BQ67" i="66"/>
  <c r="BP67" i="66"/>
  <c r="BO67" i="66"/>
  <c r="BN67" i="66"/>
  <c r="BM67" i="66"/>
  <c r="BL67" i="66"/>
  <c r="BK67" i="66"/>
  <c r="BJ67" i="66"/>
  <c r="BI67" i="66"/>
  <c r="BH67" i="66"/>
  <c r="BG67" i="66"/>
  <c r="BE67" i="66"/>
  <c r="BD67" i="66"/>
  <c r="BC67" i="66"/>
  <c r="BB67" i="66"/>
  <c r="BA67" i="66"/>
  <c r="AZ67" i="66"/>
  <c r="AY67" i="66"/>
  <c r="AX67" i="66"/>
  <c r="AW67" i="66"/>
  <c r="AV67" i="66"/>
  <c r="AU67" i="66"/>
  <c r="AS67" i="66"/>
  <c r="AR67" i="66"/>
  <c r="AQ67" i="66"/>
  <c r="AP67" i="66"/>
  <c r="AO67" i="66"/>
  <c r="AK67" i="66"/>
  <c r="AJ67" i="66"/>
  <c r="AI67" i="66"/>
  <c r="AH67" i="66"/>
  <c r="AG67" i="66"/>
  <c r="AE67" i="66"/>
  <c r="AD67" i="66"/>
  <c r="AC67" i="66"/>
  <c r="AB67" i="66"/>
  <c r="AA67" i="66"/>
  <c r="Z67" i="66"/>
  <c r="Y67" i="66"/>
  <c r="X67" i="66"/>
  <c r="W67" i="66"/>
  <c r="V67" i="66"/>
  <c r="U67" i="66"/>
  <c r="T67" i="66"/>
  <c r="S67" i="66"/>
  <c r="R67" i="66"/>
  <c r="Q67" i="66"/>
  <c r="P67" i="66"/>
  <c r="O67" i="66"/>
  <c r="N67" i="66"/>
  <c r="M67" i="66"/>
  <c r="L67" i="66"/>
  <c r="K67" i="66"/>
  <c r="J67" i="66"/>
  <c r="I67" i="66"/>
  <c r="H67" i="66"/>
  <c r="F67" i="66"/>
  <c r="E67" i="66"/>
  <c r="D67" i="66"/>
  <c r="C67" i="66"/>
  <c r="B67" i="66"/>
  <c r="S76" i="32"/>
  <c r="AK71" i="66" l="1"/>
  <c r="S9" i="20"/>
  <c r="U10" i="24"/>
  <c r="S6" i="49"/>
  <c r="S5" i="63"/>
  <c r="S5" i="13"/>
  <c r="S57" i="14"/>
  <c r="S11" i="15"/>
  <c r="S5" i="16"/>
  <c r="S6" i="17"/>
  <c r="S13" i="52"/>
  <c r="S7" i="18"/>
  <c r="S6" i="19"/>
  <c r="S6" i="26"/>
  <c r="S4" i="27"/>
  <c r="S6" i="64"/>
  <c r="S4" i="33"/>
  <c r="S7" i="28"/>
  <c r="S27" i="30"/>
  <c r="S20" i="30"/>
  <c r="S4" i="31"/>
  <c r="S4" i="34"/>
  <c r="S7" i="47"/>
  <c r="S22" i="11"/>
  <c r="S22" i="46"/>
  <c r="S5" i="51"/>
  <c r="S6" i="53"/>
  <c r="S5" i="12"/>
  <c r="S5" i="60"/>
  <c r="S4" i="59" l="1"/>
  <c r="S10" i="58"/>
  <c r="S9" i="57"/>
  <c r="S9" i="56" l="1"/>
  <c r="S5" i="55"/>
  <c r="S8" i="54"/>
  <c r="S11" i="65"/>
  <c r="S6" i="50"/>
  <c r="S13" i="3"/>
  <c r="S12" i="45"/>
  <c r="S4" i="44"/>
  <c r="S5" i="43"/>
  <c r="S7" i="42"/>
  <c r="S9" i="6"/>
  <c r="S4" i="40"/>
  <c r="S5" i="39"/>
  <c r="S14" i="23"/>
  <c r="S12" i="22"/>
  <c r="S8" i="38"/>
  <c r="S6" i="37"/>
  <c r="S7" i="36"/>
  <c r="S8" i="48"/>
  <c r="S8" i="35"/>
  <c r="S5" i="25" l="1"/>
  <c r="S7" i="21"/>
  <c r="S7" i="10" l="1"/>
  <c r="S19" i="4" l="1"/>
  <c r="S40" i="62" l="1"/>
  <c r="S16" i="9"/>
  <c r="S7" i="8"/>
  <c r="S12" i="61"/>
  <c r="S15" i="41"/>
  <c r="S4" i="7"/>
  <c r="S6" i="5" l="1"/>
</calcChain>
</file>

<file path=xl/sharedStrings.xml><?xml version="1.0" encoding="utf-8"?>
<sst xmlns="http://schemas.openxmlformats.org/spreadsheetml/2006/main" count="9926" uniqueCount="2319">
  <si>
    <t>Reporting Utility</t>
  </si>
  <si>
    <t>Status</t>
  </si>
  <si>
    <t>Incident Type</t>
  </si>
  <si>
    <t>Weather Conditions</t>
  </si>
  <si>
    <t>Date Bypass Began or was Discovered</t>
  </si>
  <si>
    <t>Event Start Time</t>
  </si>
  <si>
    <t>Location of Bypass</t>
  </si>
  <si>
    <t>Type of Bypass</t>
  </si>
  <si>
    <t>Cause of Bypass</t>
  </si>
  <si>
    <t>Cause of Bypass Other Explanation</t>
  </si>
  <si>
    <t>How was Incident Discovered</t>
  </si>
  <si>
    <t>Estimated Quantity or Rate of Discharge</t>
  </si>
  <si>
    <t>How was estimated Quantity or Rate Determined</t>
  </si>
  <si>
    <t>Reach Waterbody</t>
  </si>
  <si>
    <t>Waterbody Name</t>
  </si>
  <si>
    <t>Date Bypass Ended</t>
  </si>
  <si>
    <t>Event End Time</t>
  </si>
  <si>
    <t>Final Quantity</t>
  </si>
  <si>
    <t>How was Final Volume Determined</t>
  </si>
  <si>
    <t>How incident was resolved</t>
  </si>
  <si>
    <t>Municipality</t>
  </si>
  <si>
    <t>Address</t>
  </si>
  <si>
    <t>BRIDGEPORT EASTSIDE</t>
  </si>
  <si>
    <t>Closed</t>
  </si>
  <si>
    <t>NPDES Permitted Bypass of Secondary Treatment</t>
  </si>
  <si>
    <t>Rain 1-2" per hour</t>
  </si>
  <si>
    <t>00:00 AM</t>
  </si>
  <si>
    <t>Treatment Plant</t>
  </si>
  <si>
    <t>Disinfected Partially Treated Raw Sewage</t>
  </si>
  <si>
    <t>Excessive Flows - Storm Event</t>
  </si>
  <si>
    <t>Visual Observations</t>
  </si>
  <si>
    <t>N/A</t>
  </si>
  <si>
    <t>Yes</t>
  </si>
  <si>
    <t>Long Island sound</t>
  </si>
  <si>
    <t>02:30 AM</t>
  </si>
  <si>
    <t>1.41 mg</t>
  </si>
  <si>
    <t>event ended</t>
  </si>
  <si>
    <t>Bridgeport</t>
  </si>
  <si>
    <t>695 Seaview Ave, Bridgeport, CT</t>
  </si>
  <si>
    <t>FAIRFIELD WPCF</t>
  </si>
  <si>
    <t>Sewage Bypass</t>
  </si>
  <si>
    <t>Dry</t>
  </si>
  <si>
    <t>12:15 PM</t>
  </si>
  <si>
    <t>Manhole</t>
  </si>
  <si>
    <t>Raw Sewage</t>
  </si>
  <si>
    <t>Sewage Line Blockage - Rags</t>
  </si>
  <si>
    <t>GREASE</t>
  </si>
  <si>
    <t>Called in by WPCF personnel</t>
  </si>
  <si>
    <t>75 Gallons</t>
  </si>
  <si>
    <t>visual estimate</t>
  </si>
  <si>
    <t>No</t>
  </si>
  <si>
    <t>12:30 PM</t>
  </si>
  <si>
    <t>Jetted line to break blockage</t>
  </si>
  <si>
    <t>Fairfield</t>
  </si>
  <si>
    <t>199 Bronson Rd, Fairfield, CT</t>
  </si>
  <si>
    <t>WATERBURY WPCF</t>
  </si>
  <si>
    <t>10:30AM</t>
  </si>
  <si>
    <t>Lateral - Private</t>
  </si>
  <si>
    <t>Unknown</t>
  </si>
  <si>
    <t>Private lateral blockage</t>
  </si>
  <si>
    <t>Field crew noticed while doing CBYD</t>
  </si>
  <si>
    <t>25 gallons</t>
  </si>
  <si>
    <t>Visual</t>
  </si>
  <si>
    <t>09:00 AM</t>
  </si>
  <si>
    <t>Waiting on DPH report</t>
  </si>
  <si>
    <t>Waterbury</t>
  </si>
  <si>
    <t>285 Cooke St, Waterbury, CT</t>
  </si>
  <si>
    <t>GNHWPCA</t>
  </si>
  <si>
    <t>Rain less than 1" per hour</t>
  </si>
  <si>
    <t>04:30 AM</t>
  </si>
  <si>
    <t>SCADA</t>
  </si>
  <si>
    <t>ONGOING</t>
  </si>
  <si>
    <t>NEW HAVEN HARBOR</t>
  </si>
  <si>
    <t>07:30 AM</t>
  </si>
  <si>
    <t>2.9711 MG</t>
  </si>
  <si>
    <t>Rain event ended</t>
  </si>
  <si>
    <t>New Haven</t>
  </si>
  <si>
    <t>345 E Shore Pkwy, New Haven, CT</t>
  </si>
  <si>
    <t>BRISTOL WATER RECLAMATION FAC.</t>
  </si>
  <si>
    <t>11:00 AM</t>
  </si>
  <si>
    <t>Sewage Line Blockage - Grease</t>
  </si>
  <si>
    <t>bypass was from grease in the line approximately 100ft upstream of manhole 24-181</t>
  </si>
  <si>
    <t>Received call from City of Bristol Housing Authority  regarding manhole in front of 66 Vance Drive being wet around manhole.</t>
  </si>
  <si>
    <t>5 to 10 gallons.</t>
  </si>
  <si>
    <t>based on visual inspection upon arrival.</t>
  </si>
  <si>
    <t>11:30 AM</t>
  </si>
  <si>
    <t>5-10 gallons</t>
  </si>
  <si>
    <t>Yes, line jet cleaned. blockage removed.</t>
  </si>
  <si>
    <t>Bristol</t>
  </si>
  <si>
    <t>56 Vance Dr, Bristol, CT</t>
  </si>
  <si>
    <t>01:45 PM</t>
  </si>
  <si>
    <t>Unknown. This is a private lateral issue</t>
  </si>
  <si>
    <t>Jacobs field crew noticed while doing CBYD markouts</t>
  </si>
  <si>
    <t>25-30 gallons</t>
  </si>
  <si>
    <t>DPH determined 30 gallons</t>
  </si>
  <si>
    <t>•	Case was assigned to Inspector Manuel on 12/27/2024.•	Inspector Manuel spoke with the landlord on sight 12/27/2024 and the landlord stated that he would have the blockage abated and cleaned with in 24hr. •	On 12/30/2024, the re-inspection was cond</t>
  </si>
  <si>
    <t>73 Tudor St, Waterbury, CT</t>
  </si>
  <si>
    <t>BRIDGEPORT WESTSIDE</t>
  </si>
  <si>
    <t>Called in by resident</t>
  </si>
  <si>
    <t>580 gal</t>
  </si>
  <si>
    <t>Black Rock Harbor</t>
  </si>
  <si>
    <t>02:15 PM</t>
  </si>
  <si>
    <t>84 Bryant St, Bridgeport, CT</t>
  </si>
  <si>
    <t>Blockage in a private lateral</t>
  </si>
  <si>
    <t>Qalert system</t>
  </si>
  <si>
    <t>10-20 gallons</t>
  </si>
  <si>
    <t>75 High St, Waterbury, CT</t>
  </si>
  <si>
    <t>09:30 AM</t>
  </si>
  <si>
    <t>Service request sent in by resident</t>
  </si>
  <si>
    <t>400 gallons</t>
  </si>
  <si>
    <t>jetted line to break plug and remove rag blockage</t>
  </si>
  <si>
    <t>15 Pine Tree Ln, Fairfield, CT</t>
  </si>
  <si>
    <t>GROTON, CITY OF</t>
  </si>
  <si>
    <t>01:30 PM</t>
  </si>
  <si>
    <t>Pump Station</t>
  </si>
  <si>
    <t>Sewage Line Break, Crack or Failure</t>
  </si>
  <si>
    <t>reported through the public observation</t>
  </si>
  <si>
    <t>25gph</t>
  </si>
  <si>
    <t>How much it filled a 5-gallon bucket over 10 min</t>
  </si>
  <si>
    <t>Groton</t>
  </si>
  <si>
    <t>5 Beach Pond Rd, Groton, CT</t>
  </si>
  <si>
    <t>TORRINGTON WPCF</t>
  </si>
  <si>
    <t>Snowmelt</t>
  </si>
  <si>
    <t>Sewer Main</t>
  </si>
  <si>
    <t>Mechanical Equipment Failure</t>
  </si>
  <si>
    <t>most likely small fracture in pressure main</t>
  </si>
  <si>
    <t>routine inspection</t>
  </si>
  <si>
    <t>minimal barely noticable</t>
  </si>
  <si>
    <t>estimated</t>
  </si>
  <si>
    <t>still river</t>
  </si>
  <si>
    <t>Torrington</t>
  </si>
  <si>
    <t>1821 Winsted Rd, Torrington, CT</t>
  </si>
  <si>
    <t>NORWALK WPCF</t>
  </si>
  <si>
    <t>07:15 AM</t>
  </si>
  <si>
    <t>The force main  on Howard Ave had a beam break due to differential settlement</t>
  </si>
  <si>
    <t>Public works</t>
  </si>
  <si>
    <t>Less than 100 gallons</t>
  </si>
  <si>
    <t>Vactor Truck</t>
  </si>
  <si>
    <t>Norwalk</t>
  </si>
  <si>
    <t>60 Howard Ave, Norwalk, CT</t>
  </si>
  <si>
    <t>LITCHFIELD WPCF</t>
  </si>
  <si>
    <t>09:15 AM</t>
  </si>
  <si>
    <t>Sewage Line Blockage - Roots</t>
  </si>
  <si>
    <t>We believe it was cause by a root ball within 10 feet of the manhole down stream from the SSO, and this manhole is less than 3 feet deep. The next  manhole downstream was full, but no influent was seeping out of it,</t>
  </si>
  <si>
    <t>A jogger saw  it and called the treatment plant at 9:20 am.</t>
  </si>
  <si>
    <t>25 gallons per minute or  up to 36,000 gallons per day. Since the  downstream manhole was not over flowing, we think this blockage may have started with 24 hours or less, but can not be absolutely sure when it began.</t>
  </si>
  <si>
    <t>Visuals observations.</t>
  </si>
  <si>
    <t>It first reached a section of wetlands, which had water in it, around 75 feet from the river. Due to the volume we believe it was reaching the river, although the visual observation of the river, just down stream of this location did not display any disco</t>
  </si>
  <si>
    <t>11:15 AM</t>
  </si>
  <si>
    <t>We can not be entirely accurate, as we do not know how long this SSO has been happening for, but the very least amount would be 36,000 gpd.</t>
  </si>
  <si>
    <t>We were able to clear the blockage in about 20 minutes of jetting over 600 feet of sewer line.</t>
  </si>
  <si>
    <t>Litchfield</t>
  </si>
  <si>
    <t>159 South St, Litchfield, CT</t>
  </si>
  <si>
    <t>08:15 PM</t>
  </si>
  <si>
    <t>New Haven Harbor</t>
  </si>
  <si>
    <t>11:00 PM</t>
  </si>
  <si>
    <t>2.0975</t>
  </si>
  <si>
    <t>NORTH HAVEN WPCF</t>
  </si>
  <si>
    <t>10:00 PM</t>
  </si>
  <si>
    <t>Basement</t>
  </si>
  <si>
    <t>The sewer main backed up due to roots which caused rags to build up. Roots protruding through the pipe joint.</t>
  </si>
  <si>
    <t>Resident called the north haven police, who relayed the information to Veolia emergency staff.</t>
  </si>
  <si>
    <t>Less than 15 gallons</t>
  </si>
  <si>
    <t>Visual observation.</t>
  </si>
  <si>
    <t>11:30 PM</t>
  </si>
  <si>
    <t>less than 15 gallons</t>
  </si>
  <si>
    <t>As noted above, staff cleared the sewer blockage.  We also added this location to the 90 day hot spot cleaning list.  Additionally, we will have this location treated for roots, and ultimately lines to prevent root intrusion.</t>
  </si>
  <si>
    <t>North Haven</t>
  </si>
  <si>
    <t>46 Marlborough Rd, North Haven, CT</t>
  </si>
  <si>
    <t>MDC COLLECTIONS ONLY</t>
  </si>
  <si>
    <t>01:15 PM</t>
  </si>
  <si>
    <t>PAPER TOWELS</t>
  </si>
  <si>
    <t>MDC PERSONNEL</t>
  </si>
  <si>
    <t>&lt;100 GALLONS</t>
  </si>
  <si>
    <t>MDC CREWLEADER</t>
  </si>
  <si>
    <t>&lt;100 Gallons</t>
  </si>
  <si>
    <t>MAIN SEWER FLUSHED BY JET TRUCK AND STOPPAGE RELIEVED</t>
  </si>
  <si>
    <t>Wethersfield</t>
  </si>
  <si>
    <t>1870 Berlin Tpke, Wethersfield, CT</t>
  </si>
  <si>
    <t>01:15 AM</t>
  </si>
  <si>
    <t>03:30 AM</t>
  </si>
  <si>
    <t>1.9813 MG</t>
  </si>
  <si>
    <t>01:45 AM</t>
  </si>
  <si>
    <t>Cedar creek Long Island sound</t>
  </si>
  <si>
    <t>04:00 AM</t>
  </si>
  <si>
    <t>3.02 mg</t>
  </si>
  <si>
    <t>205 Bostwick Ave, Bridgeport, CT</t>
  </si>
  <si>
    <t>02:45 AM</t>
  </si>
  <si>
    <t>CUSTOMER CALLED MDC COMMAND CENTER</t>
  </si>
  <si>
    <t>LESS THAN 100 GAL</t>
  </si>
  <si>
    <t>05:30 AM</t>
  </si>
  <si>
    <t>MDC JETTED MAIN SEWER BLOCKAGE RELIEVED</t>
  </si>
  <si>
    <t>Hartford</t>
  </si>
  <si>
    <t>311 Linnmoore St, Hartford, CT</t>
  </si>
  <si>
    <t>resident called</t>
  </si>
  <si>
    <t>150 gals</t>
  </si>
  <si>
    <t>estimated visual</t>
  </si>
  <si>
    <t>Bruce Brook</t>
  </si>
  <si>
    <t>11:45 AM'</t>
  </si>
  <si>
    <t>150gals</t>
  </si>
  <si>
    <t>High pressure jet clear main line</t>
  </si>
  <si>
    <t>1905 Barnum Ave, Bridgeport, CT</t>
  </si>
  <si>
    <t>EAST HADDAM WPCF</t>
  </si>
  <si>
    <t>04:15 PM</t>
  </si>
  <si>
    <t>Lack of flow to main treatment plant observed by operator</t>
  </si>
  <si>
    <t>5 - 10,000 gallons estimated total</t>
  </si>
  <si>
    <t>As compared to normal flows to the treatment plant for that time period.</t>
  </si>
  <si>
    <t>Connecticut River</t>
  </si>
  <si>
    <t>10:00 AM</t>
  </si>
  <si>
    <t>10,000 gallons</t>
  </si>
  <si>
    <t>Broken clogged pipe was repaired</t>
  </si>
  <si>
    <t>East Haddam</t>
  </si>
  <si>
    <t>1 Dock Rd, East Haddam, CT</t>
  </si>
  <si>
    <t>MANCHESTER (Hockanum River WPCF)</t>
  </si>
  <si>
    <t>08:00 AM</t>
  </si>
  <si>
    <t>Grease in Sewer line caused back up</t>
  </si>
  <si>
    <t>Homeowner called in</t>
  </si>
  <si>
    <t>1500 Gallons</t>
  </si>
  <si>
    <t>Volume calculated by area/depth</t>
  </si>
  <si>
    <t>08:30 PM</t>
  </si>
  <si>
    <t>1500 gallons</t>
  </si>
  <si>
    <t>Jetted sanitary sewer main</t>
  </si>
  <si>
    <t>Manchester</t>
  </si>
  <si>
    <t>20 McKee St, Manchester, CT</t>
  </si>
  <si>
    <t>NEW LONDON STP</t>
  </si>
  <si>
    <t>Sewage Line Broken by Contractor or other utility</t>
  </si>
  <si>
    <t>Contractor hit 16" force main fed from Pump Station 5 on Thomas Griffin Road New London CT. Crews on route to isolate and repair</t>
  </si>
  <si>
    <t>Called in to our customer service department by the contractor who hit it during excavation.</t>
  </si>
  <si>
    <t>150,000</t>
  </si>
  <si>
    <t>By using flow trends</t>
  </si>
  <si>
    <t>Thames river</t>
  </si>
  <si>
    <t>05:00 AM</t>
  </si>
  <si>
    <t>149,000 gallons reached the Thames River and 1,260,000 gallons were collected by septage trucks, preventing it from reaching the water body.</t>
  </si>
  <si>
    <t>Veolia crews removed the broken section of piping and replaced with new.</t>
  </si>
  <si>
    <t>New London</t>
  </si>
  <si>
    <t>140 Ferry St, New London, CT</t>
  </si>
  <si>
    <t>Visual Observation</t>
  </si>
  <si>
    <t>Long Island Sound</t>
  </si>
  <si>
    <t>0.81 mg</t>
  </si>
  <si>
    <t>03:15 AM</t>
  </si>
  <si>
    <t>.</t>
  </si>
  <si>
    <t>6.5983 MG</t>
  </si>
  <si>
    <t>07:00 AM</t>
  </si>
  <si>
    <t>Sewage Line Blockage - Debris (bricks, etc)</t>
  </si>
  <si>
    <t>Debris in the main line (clay pipe piece, process, rocks, silt).</t>
  </si>
  <si>
    <t>Received a call from a resident about a possible issue in the main line.</t>
  </si>
  <si>
    <t>Roughly 25 gpm estimated. Bypass in the form of Bypass Pumping from the MH at the Intersection of Evelyn Rd and Poitras Rd to another Bristol MH on Poitras Rd in Bristol that eventually leads to Plainville WPCF's collection system.</t>
  </si>
  <si>
    <t>Estimated based on pump output.</t>
  </si>
  <si>
    <t>03:00 PM</t>
  </si>
  <si>
    <t>Estimate of 25 gpm for a total of 56 hours= 84,000 gallons as an estimate.</t>
  </si>
  <si>
    <t>Main line was excavated to a lateral tie in for inspection and access. Line was cleaned from all directions.</t>
  </si>
  <si>
    <t>57 Evelyn Rd, Bristol, CT</t>
  </si>
  <si>
    <t>05:15 PM</t>
  </si>
  <si>
    <t>UNDETERMINED ON GOING</t>
  </si>
  <si>
    <t>06:30 PM</t>
  </si>
  <si>
    <t>0.8251 MG Diverted</t>
  </si>
  <si>
    <t>resident call in</t>
  </si>
  <si>
    <t>NA</t>
  </si>
  <si>
    <t>high pressure jet surcharged main line</t>
  </si>
  <si>
    <t>56 Durando Pl, Bridgeport, CT</t>
  </si>
  <si>
    <t>MILFORD - HOUSATONIC WPCF</t>
  </si>
  <si>
    <t>02:00 PM</t>
  </si>
  <si>
    <t>Select...</t>
  </si>
  <si>
    <t>Milford</t>
  </si>
  <si>
    <t>STONINGTON - MYSTIC</t>
  </si>
  <si>
    <t>12:00 PM</t>
  </si>
  <si>
    <t>Other</t>
  </si>
  <si>
    <t>Stonington</t>
  </si>
  <si>
    <t>22 Edgemont St, Stonington, CT</t>
  </si>
  <si>
    <t>Sewage Line Blockage - Other</t>
  </si>
  <si>
    <t>10-15 gallons</t>
  </si>
  <si>
    <t>DPH reports 75 gallons</t>
  </si>
  <si>
    <t>•	Case is assigned to Inspector Simoes on 12/02/2024.•	On 12/02/2024 a NOV was sent out to the landlord notifying of the violations.  •	On 12/05/2024, the re-inspection was conducted and the sewage backup was abated and the affected area was clean a</t>
  </si>
  <si>
    <t>46 Coe St, Waterbury, CT</t>
  </si>
  <si>
    <t>12:45 PM</t>
  </si>
  <si>
    <t>resident called in</t>
  </si>
  <si>
    <t>High pressure clean surcharged main line</t>
  </si>
  <si>
    <t>975 Lakeside Dr, Bridgeport, CT</t>
  </si>
  <si>
    <t>DARIEN</t>
  </si>
  <si>
    <t>hole in pipe.</t>
  </si>
  <si>
    <t>Police notified Parks and Rec and P&amp;R notified DPW</t>
  </si>
  <si>
    <t>50 GPM</t>
  </si>
  <si>
    <t>Visual estimation</t>
  </si>
  <si>
    <t>Long Island sound (Weed Beach)bypass contained, collected and properly disposed of in City of Stamford wastewater collection system. (DJO changed to "No" to reaching waterbody).less than 50 gallons reached CB's, hard surfaces were cleaned and CB's pumps p</t>
  </si>
  <si>
    <t>02:00 AM</t>
  </si>
  <si>
    <t>42,000 gallons, all of which was collected and disposed of in City of Stamford Waste Water Collection System.</t>
  </si>
  <si>
    <t>Band clamp installed over hole</t>
  </si>
  <si>
    <t>Darien</t>
  </si>
  <si>
    <t>159 Nearwater Ln, Darien, CT</t>
  </si>
  <si>
    <t>GREASE AND SOFT BLOCKAGE PAPER AND RAGS.</t>
  </si>
  <si>
    <t>HOMEOWNER</t>
  </si>
  <si>
    <t>&lt; 1OOg</t>
  </si>
  <si>
    <t>Visual Observation by MDC Personnel</t>
  </si>
  <si>
    <t>&lt; 1OO gal</t>
  </si>
  <si>
    <t>JET TRUCK FLUSHED MAIN SEWER.</t>
  </si>
  <si>
    <t>East Hartford</t>
  </si>
  <si>
    <t>65-67 Columbus St, East Hartford, CT</t>
  </si>
  <si>
    <t>SHELTON</t>
  </si>
  <si>
    <t>Resident observed water in road and notified Sewer department.</t>
  </si>
  <si>
    <t>200 gallons</t>
  </si>
  <si>
    <t>05:30 PM</t>
  </si>
  <si>
    <t>Vac truck vacuumed 3 catch basins and road.Broken pipe replaced.</t>
  </si>
  <si>
    <t>Shelton</t>
  </si>
  <si>
    <t>20 Wakelee Ave, Shelton, CT</t>
  </si>
  <si>
    <t>Unknown blockage</t>
  </si>
  <si>
    <t>Called by Street Dept foreman</t>
  </si>
  <si>
    <t>30</t>
  </si>
  <si>
    <t>DPH estimates 50 gallons</t>
  </si>
  <si>
    <t>•	Case is assigned to Inspector Wood on 11/29/2024.•	The inspector got in touch with Property owner on 11/29/2024 and they stated that they would abate sewage discharge.•	On 12/02/2024, the re-inspection was conducted and the sewage backup was abate</t>
  </si>
  <si>
    <t>46 Cherry St, Waterbury, CT</t>
  </si>
  <si>
    <t>Visual observation</t>
  </si>
  <si>
    <t>Cedar Creek Long Island Sound</t>
  </si>
  <si>
    <t>4.31 MG</t>
  </si>
  <si>
    <t>Event Ended</t>
  </si>
  <si>
    <t>Rain event</t>
  </si>
  <si>
    <t>ONGIONG</t>
  </si>
  <si>
    <t>NEWHAVEN HARBOR</t>
  </si>
  <si>
    <t>04:00 PM</t>
  </si>
  <si>
    <t>7.7254 MG</t>
  </si>
  <si>
    <t>Field estimate by crew.</t>
  </si>
  <si>
    <t>WEST HAVEN</t>
  </si>
  <si>
    <t>grease blockage</t>
  </si>
  <si>
    <t>property owner</t>
  </si>
  <si>
    <t>45 gallons</t>
  </si>
  <si>
    <t>visual</t>
  </si>
  <si>
    <t>West Haven</t>
  </si>
  <si>
    <t>48 New St, West Haven, CT</t>
  </si>
  <si>
    <t>01:00 AM</t>
  </si>
  <si>
    <t>3.8851 MG</t>
  </si>
  <si>
    <t>plant flow meter</t>
  </si>
  <si>
    <t>pending</t>
  </si>
  <si>
    <t>4.43 MG</t>
  </si>
  <si>
    <t>07:45 AM</t>
  </si>
  <si>
    <t>2.2733 MG</t>
  </si>
  <si>
    <t>Unknown Blockage</t>
  </si>
  <si>
    <t>30 gallons</t>
  </si>
  <si>
    <t>DPH reports final quantity to be 40 gallons</t>
  </si>
  <si>
    <t>•	Inspector Simoes got in touch with the landlord on 11/20/24.The landlord stated that he would have the blockage abated. •	On 11/22/2024, the re-inspection was conducted and the sewage backup was abated and the affected area was clean and sanitized w</t>
  </si>
  <si>
    <t>51-55 Ludlow St, Waterbury, CT</t>
  </si>
  <si>
    <t>homeowner called</t>
  </si>
  <si>
    <t>cleaned surcharged main line</t>
  </si>
  <si>
    <t>262 Bronx Ave, Bridgeport, CT</t>
  </si>
  <si>
    <t>UNIVERSITY OF CONNECTICUT</t>
  </si>
  <si>
    <t>04:45 PM</t>
  </si>
  <si>
    <t>line break on the force main</t>
  </si>
  <si>
    <t>Reported to utilities department</t>
  </si>
  <si>
    <t>&gt;1000</t>
  </si>
  <si>
    <t>Visual inspection rough calculation of volume based on aera and depth</t>
  </si>
  <si>
    <t>11:45 PM'</t>
  </si>
  <si>
    <t>&lt;1000 Gallons</t>
  </si>
  <si>
    <t>Vac truck was called to manage lift station, pipe was excavated with backhoe as well as vacuum excavation truce, break was identified, and a repair coupling was used</t>
  </si>
  <si>
    <t>Mansfield</t>
  </si>
  <si>
    <t>16 King Hill Rd, Mansfield, CT</t>
  </si>
  <si>
    <t>blockage</t>
  </si>
  <si>
    <t>40 gallons</t>
  </si>
  <si>
    <t>03:15 PM</t>
  </si>
  <si>
    <t>DPH reports 25 gallons</t>
  </si>
  <si>
    <t>•	Inspector Eddy got in touch with the landlord on 11/15/24.The landlord stated that he would have the blockage abated. •	On 11/19/2024, the re-inspection was conducted and the sewage backup was abated and the affected area was clean and sanitized wit</t>
  </si>
  <si>
    <t>14 S Reid St, Waterbury, CT</t>
  </si>
  <si>
    <t>Phone call to WPS.</t>
  </si>
  <si>
    <t>20</t>
  </si>
  <si>
    <t>Visually</t>
  </si>
  <si>
    <t>20 gallons</t>
  </si>
  <si>
    <t>Used Vacall truck to break plug up.</t>
  </si>
  <si>
    <t>314 Campbell Ave, West Haven, CT</t>
  </si>
  <si>
    <t>RIDGEFIELD, TOWN OF (MAIN)</t>
  </si>
  <si>
    <t>&lt;75 gallons</t>
  </si>
  <si>
    <t>Ridgefield</t>
  </si>
  <si>
    <t>30 Bailey Ave, Ridgefield, CT</t>
  </si>
  <si>
    <t>Blockage in was caused by grease blockage in the line.</t>
  </si>
  <si>
    <t>Called by building owner.</t>
  </si>
  <si>
    <t>Visual estimate and duration.</t>
  </si>
  <si>
    <t>Cleared line with Vactor truck.</t>
  </si>
  <si>
    <t>09:45 AM</t>
  </si>
  <si>
    <t>DPH reports 50 gallons</t>
  </si>
  <si>
    <t>•	On 11/15/2024, the re-inspection was conducted and the sewage backup was abated and the affected area was clean and sanitized</t>
  </si>
  <si>
    <t>DPH contacted Jacobs to investigate</t>
  </si>
  <si>
    <t>01:00 PM</t>
  </si>
  <si>
    <t>Remediation Action:	•	Case is assigned to Inspector Nelson Simoes on 11/13/2024.•	Inspector Simoes got in touch with the landlord on 11/13/2024.The landlord stated that he would have the blockage abated. •	On 11/14/2024, the re-inspection was conduc</t>
  </si>
  <si>
    <t>113 Robbins St, Waterbury, CT</t>
  </si>
  <si>
    <t>Called  by DPH</t>
  </si>
  <si>
    <t>•	Inspector Simoes got in touch with the landlord on 11/13/2024.The landlord stated that he would have the blockage abated. •	On 11/14/2024, the re-inspection was conducted and the sewage backup was abated and the affected area was clean and sanitized</t>
  </si>
  <si>
    <t>10:45 AM</t>
  </si>
  <si>
    <t>Jetted main line with high pressure hose</t>
  </si>
  <si>
    <t>336 Benham Ave, Bridgeport, CT</t>
  </si>
  <si>
    <t>PLYMOUTH WPCF</t>
  </si>
  <si>
    <t>Workers were GPS manholes in Sewer ROW's</t>
  </si>
  <si>
    <t>Unknown - Very low flow area</t>
  </si>
  <si>
    <t>100 gallons</t>
  </si>
  <si>
    <t>Line was jetted</t>
  </si>
  <si>
    <t>Plymouth</t>
  </si>
  <si>
    <t>28 Lassy Ct, Plymouth, CT</t>
  </si>
  <si>
    <t>There where sticks found in the manhole that caused the blockage</t>
  </si>
  <si>
    <t>A passerby contacted Jacobs to investigate.</t>
  </si>
  <si>
    <t>30  gallons</t>
  </si>
  <si>
    <t>08:30 AM</t>
  </si>
  <si>
    <t>Jetter released the blockage and removed sticks from the manhole invert</t>
  </si>
  <si>
    <t>48 Lynbrook Rd, Waterbury, CT</t>
  </si>
  <si>
    <t>Contractor was setting up a by-pass pump for sewer lining project and had a cracked hose. The pump was tested and shut down. The sewage was contained and cleaned up by the crew with the vac truck. Crew estimated less than 50 gallons were spilled. All sewa</t>
  </si>
  <si>
    <t>Contractor notified the GNHWPCA engineering dept.</t>
  </si>
  <si>
    <t>Less than 50 gallons.</t>
  </si>
  <si>
    <t>Contractor contained the spill and cleaned it with a vac truck. The effected area was washed down and all sewage was removed.</t>
  </si>
  <si>
    <t>131 -33 Canner St, New Haven, CT</t>
  </si>
  <si>
    <t>STRATFORD</t>
  </si>
  <si>
    <t>Broken diffuser pipe in aeration basin, loss of tankage volume (1.2MG), taken down to repair it</t>
  </si>
  <si>
    <t>Visual through final effluent</t>
  </si>
  <si>
    <t>approximately 3.3 MG</t>
  </si>
  <si>
    <t>SCADA trending</t>
  </si>
  <si>
    <t>Housatonic River</t>
  </si>
  <si>
    <t>3.3MG</t>
  </si>
  <si>
    <t>corrective action: Mixers off, increase RAS rate, add PAC, tank repaired- began filling</t>
  </si>
  <si>
    <t>Stratford</t>
  </si>
  <si>
    <t>105 Beacon Point Rd, Stratford, CT</t>
  </si>
  <si>
    <t>HERITAGE VILLAGE COMPANY</t>
  </si>
  <si>
    <t>Lateral - Public</t>
  </si>
  <si>
    <t>Found wipes and roots on the snake used for clearing the blockage.</t>
  </si>
  <si>
    <t>Backed up into resident's condo unit.</t>
  </si>
  <si>
    <t>5 to 10 gallons total.</t>
  </si>
  <si>
    <t>Estimated.</t>
  </si>
  <si>
    <t>Replaced 5 to 6 ft of 4" lateral.  On Friday November 1st.</t>
  </si>
  <si>
    <t>Southbury</t>
  </si>
  <si>
    <t>1040 Village St, Southbury, CT</t>
  </si>
  <si>
    <t>•	Case is assigned to Inspector Tom Watson on 10/31/2024.•	Inspector Watson got in touch with the landlord on 10/31/2024.The landlord stated that he would have the blockage abated. •	On 11/04/2024, the re-inspection was conducted and the sewage back</t>
  </si>
  <si>
    <t>83 Southview St, Waterbury, CT</t>
  </si>
  <si>
    <t>08:15 AM</t>
  </si>
  <si>
    <t>Structural failure of sewer line/manhole</t>
  </si>
  <si>
    <t>resident emailed Jacobs' maintenance supervisor</t>
  </si>
  <si>
    <t>1,000 GPH</t>
  </si>
  <si>
    <t>Visual estimate</t>
  </si>
  <si>
    <t>Trumpet Brook (Waterbury)</t>
  </si>
  <si>
    <t>5,400 gallons</t>
  </si>
  <si>
    <t>Emergency contractor was called in to repair the failed sanitary line.</t>
  </si>
  <si>
    <t>535 Bunker Hill Ave, Waterbury, CT</t>
  </si>
  <si>
    <t>Root blockage in town line</t>
  </si>
  <si>
    <t>Resident notified the Sewer department</t>
  </si>
  <si>
    <t>Visual guestimate</t>
  </si>
  <si>
    <t>flushed line</t>
  </si>
  <si>
    <t>360 Tunxis Hill Rd, Fairfield, CT</t>
  </si>
  <si>
    <t>Grease and rags, main line surcharged</t>
  </si>
  <si>
    <t>Homeowner called</t>
  </si>
  <si>
    <t>Cleaned main line using high pressure Jet/vac</t>
  </si>
  <si>
    <t>cleared main line surcharge with high pressure Jet/vac, ball of rags and grease</t>
  </si>
  <si>
    <t>40 Huntington Turnpike, Bridgeport, CT</t>
  </si>
  <si>
    <t>05:00 PM</t>
  </si>
  <si>
    <t>PLUMBER CALLED IN REPORTING SEWER ISSUE</t>
  </si>
  <si>
    <t>LESS THAN 50 GAL</t>
  </si>
  <si>
    <t>07:15 PM</t>
  </si>
  <si>
    <t>M/S WAS FLUSHED WITH JET TRUCK BLOCKAGE WAS RELIEVED</t>
  </si>
  <si>
    <t>West Hartford</t>
  </si>
  <si>
    <t>52 Boulanger Ave, West Hartford, CT</t>
  </si>
  <si>
    <t>A section of the pipe has disconnected</t>
  </si>
  <si>
    <t>900 gallons per hour</t>
  </si>
  <si>
    <t>5 gallon bucket volume estimator</t>
  </si>
  <si>
    <t>Steele Brook</t>
  </si>
  <si>
    <t>Temporary repair was performed on 10/16/24 to stop the bypass (temporary pipe was installed). Permanent repair included installing, anchoring, and concrete encasing the pipe. Final repairs will be completed on 10/21/24.</t>
  </si>
  <si>
    <t>1588 Watertown Ave, Waterbury, CT</t>
  </si>
  <si>
    <t>ROOTS AND GREASE</t>
  </si>
  <si>
    <t>HOME OWNER</t>
  </si>
  <si>
    <t>&lt; 100 GALLONS</t>
  </si>
  <si>
    <t>&lt; 100 Gallons</t>
  </si>
  <si>
    <t>Main sewer flushed by jet truck and stoppage relieved</t>
  </si>
  <si>
    <t>192 Mountain Rd, West Hartford, CT</t>
  </si>
  <si>
    <t>plus some grease, debris</t>
  </si>
  <si>
    <t>Police observed manhole and called for Sewer assistance.</t>
  </si>
  <si>
    <t>Less than 50 gallons</t>
  </si>
  <si>
    <t>less than 50</t>
  </si>
  <si>
    <t>jetted out main; removed rags, grease, debris</t>
  </si>
  <si>
    <t>739 Long Hill Ave, Shelton, CT</t>
  </si>
  <si>
    <t>Sludge Spill</t>
  </si>
  <si>
    <t>Human error</t>
  </si>
  <si>
    <t>An operator making the morning rounds</t>
  </si>
  <si>
    <t>50-100 gallons</t>
  </si>
  <si>
    <t>many years of experience.</t>
  </si>
  <si>
    <t>50- 100 gallons</t>
  </si>
  <si>
    <t>Raw sludge pump(s) was turned off immediately and locked out.  McVac was called in and a septic truck already on site sucked up the sludge.  Five plus operators squeegeed the sludge into the suction hoses.  Two jet trucks washed down the area.</t>
  </si>
  <si>
    <t>1255 Oronoque Rd, Milford, CT</t>
  </si>
  <si>
    <t>TRUMBULL</t>
  </si>
  <si>
    <t>Contractor while installing a new sanitary sewer force main on Old Town Road  hit the current operating sanitary sewer force main.</t>
  </si>
  <si>
    <t>Contractor  / inspector called in</t>
  </si>
  <si>
    <t>300 gal</t>
  </si>
  <si>
    <t>Truck capacity</t>
  </si>
  <si>
    <t>No Sewage to any water body or storm rain. All sewage was contained with in the trench and was removed via a Vac Truck.</t>
  </si>
  <si>
    <t>Vac Truck</t>
  </si>
  <si>
    <t>Trumbull</t>
  </si>
  <si>
    <t>1545 Old Town Rd, Trumbull, CT</t>
  </si>
  <si>
    <t>called in by resident</t>
  </si>
  <si>
    <t>80 gallons</t>
  </si>
  <si>
    <t>cove river</t>
  </si>
  <si>
    <t>city jetted blockage cleaned up area will bill and fine property owners</t>
  </si>
  <si>
    <t>23 Treat St, West Haven, CT</t>
  </si>
  <si>
    <t>2.19 MGD</t>
  </si>
  <si>
    <t>Event ended</t>
  </si>
  <si>
    <t>M/S BACKED UP DUE TO GREASE</t>
  </si>
  <si>
    <t>CUSTOMER CALL</t>
  </si>
  <si>
    <t>LESS THAN 10 GALLONS</t>
  </si>
  <si>
    <t>07:00 PM</t>
  </si>
  <si>
    <t>LESS THAN 10 GAL.</t>
  </si>
  <si>
    <t>JET TRUCK RELIEVED BLOCKAGE.</t>
  </si>
  <si>
    <t>248 Sisson Ave, Hartford, CT</t>
  </si>
  <si>
    <t>09:45 PM</t>
  </si>
  <si>
    <t>LESS THAN 10 GAL</t>
  </si>
  <si>
    <t>Bloomfield</t>
  </si>
  <si>
    <t>10 Wintonbury Ave, Bloomfield, CT</t>
  </si>
  <si>
    <t>unknown</t>
  </si>
  <si>
    <t>surcharged main line clean with high velocity jet/vactor -  rag ball in line</t>
  </si>
  <si>
    <t>97 Alfred St, Bridgeport, CT</t>
  </si>
  <si>
    <t>04:30 PM</t>
  </si>
  <si>
    <t>Debris in line, possible broken pipe. Broke pipe caused backup.</t>
  </si>
  <si>
    <t>Called in by RWA</t>
  </si>
  <si>
    <t>Less than 500 gallons</t>
  </si>
  <si>
    <t>Field estimate</t>
  </si>
  <si>
    <t>Ongoing at this time. Line was jetted and partial flow restored. The line has issues that will be repaired 10/3/2024. The bypass has stopped at this time.Pipe was cleared and flow restored. The pipe was repaired 10/3/2024 by Laydon Construction.</t>
  </si>
  <si>
    <t>320 Fitch St, New Haven, CT</t>
  </si>
  <si>
    <t>Parking area was recently repaved.  It is possible that it was broken by heavy equipment during construction.</t>
  </si>
  <si>
    <t>A resident reported it.</t>
  </si>
  <si>
    <t>100 gallons per day.</t>
  </si>
  <si>
    <t>Estimated 100 gallons per day.  Some flow was still going through lateral.</t>
  </si>
  <si>
    <t>Probably less than 100 gallons.</t>
  </si>
  <si>
    <t>Excavation of driveway and repaired the line.</t>
  </si>
  <si>
    <t>668 A N Durkee Hill Ln, Southbury, CT</t>
  </si>
  <si>
    <t>2.8683 MG</t>
  </si>
  <si>
    <t>MONTVILLE</t>
  </si>
  <si>
    <t>Break in sewer force for Holly Hill Pump Station.  Not large surface release.</t>
  </si>
  <si>
    <t>Normal Pump Station daily inspection (four main stations) showed sewer water on street (Route 32) at Holly Hill.  Odors present.</t>
  </si>
  <si>
    <t>500 g</t>
  </si>
  <si>
    <t>Estimated based on surface expression.</t>
  </si>
  <si>
    <t>n/a (closest is Trading Cove Brook)</t>
  </si>
  <si>
    <t>Repair band to force main after excavation to expose pipe.</t>
  </si>
  <si>
    <t>Montville</t>
  </si>
  <si>
    <t>2517 Norwich-New London Turnpike, Montville, CT</t>
  </si>
  <si>
    <t>Clog in downstream line</t>
  </si>
  <si>
    <t>Called in through residents</t>
  </si>
  <si>
    <t>0.5 gallon per minute overflowing for an hour total quantity of 30gallon</t>
  </si>
  <si>
    <t>visual determination</t>
  </si>
  <si>
    <t>09:30 PM</t>
  </si>
  <si>
    <t>Jetted downstream line</t>
  </si>
  <si>
    <t>7 Eastern Point Rd, Groton, CT</t>
  </si>
  <si>
    <t>removed a broken manhole cover frame blocking invert</t>
  </si>
  <si>
    <t>Called in by DPW</t>
  </si>
  <si>
    <t>08:45 AM</t>
  </si>
  <si>
    <t>Flushed line and removed debris from invert .</t>
  </si>
  <si>
    <t>269 Linley Dr, Fairfield, CT</t>
  </si>
  <si>
    <t>EAST LYME</t>
  </si>
  <si>
    <t>Sewage in road</t>
  </si>
  <si>
    <t>208 GPM</t>
  </si>
  <si>
    <t>Average Daily Flow of Bridebrook Wastewater Pump Station</t>
  </si>
  <si>
    <t>Bride Brook</t>
  </si>
  <si>
    <t>East Lyme</t>
  </si>
  <si>
    <t>255 W Main St, East Lyme, CT</t>
  </si>
  <si>
    <t>ELLINGTON - CRYSTAL LAKE &amp; HOCKANUM</t>
  </si>
  <si>
    <t>Odor reported &amp; investigated.</t>
  </si>
  <si>
    <t>Hockanum River</t>
  </si>
  <si>
    <t>50</t>
  </si>
  <si>
    <t>Unplugged main bypass pump &amp; repaired backup pump.</t>
  </si>
  <si>
    <t>Vernon</t>
  </si>
  <si>
    <t>100 Windsorville Rd, Vernon, CT</t>
  </si>
  <si>
    <t>GRANBY</t>
  </si>
  <si>
    <t>Pump failure at Pump Station.</t>
  </si>
  <si>
    <t>Call from a Granby resident to the Town of Granby DPW director (Kirk Severance). Kirk, then called the Granby Police Department to verify the problem. Once onsite the police department confirmed the problem.</t>
  </si>
  <si>
    <t>Estimated quantity is about 50 gallons.</t>
  </si>
  <si>
    <t>Visual estimation used.</t>
  </si>
  <si>
    <t>West Branch Salmon Brook.</t>
  </si>
  <si>
    <t>Dirt was used to fill the swale, stopping the sewage flow from entering the local brook, and the flow ceased.</t>
  </si>
  <si>
    <t>Granby</t>
  </si>
  <si>
    <t>166 Salmon Brook St, Granby, CT</t>
  </si>
  <si>
    <t>Wastewater leaking from unused parallel force main.  A plug is used to stop ww flowing from the active main into the unused main in the discharge manhole.  Plug failed and was replaced.</t>
  </si>
  <si>
    <t>Public Works Director</t>
  </si>
  <si>
    <t>estimated by estimating</t>
  </si>
  <si>
    <t>200</t>
  </si>
  <si>
    <t>Reinflated plug in unused force main.  Replacement plug has been ordered.</t>
  </si>
  <si>
    <t>404 West Ave, Milford, CT</t>
  </si>
  <si>
    <t>06:00 AM</t>
  </si>
  <si>
    <t>Anoxic tank was off line and sprinkler system being left on resulted in overflow.</t>
  </si>
  <si>
    <t>During operator rounds</t>
  </si>
  <si>
    <t>less than 100 gallons</t>
  </si>
  <si>
    <t>Sprinkler flow rate and time elapsed between rounds.</t>
  </si>
  <si>
    <t>Misters shut off while repairs were in progress.</t>
  </si>
  <si>
    <t>SEWER MAIN COLLAPSE</t>
  </si>
  <si>
    <t>CAVITY FORMED IN THE ROAD</t>
  </si>
  <si>
    <t>NO SPILL - BYPASS PUMP OPERATION ONLY</t>
  </si>
  <si>
    <t>06:00 PM</t>
  </si>
  <si>
    <t>8000 GALLONS PUMPED NO SPILL - BYPASS PUMP OPERATION ONLY</t>
  </si>
  <si>
    <t>MDC REPAIR CREW FIXED COLLAPSED MAIN SEWERNO SPILL - BYPASS PUMP OPERATION ONLY</t>
  </si>
  <si>
    <t>52 Curtiss St, Hartford, CT</t>
  </si>
  <si>
    <t>ongoing</t>
  </si>
  <si>
    <t>New Haven harbor</t>
  </si>
  <si>
    <t>2.5815 MG</t>
  </si>
  <si>
    <t>08:00 PM</t>
  </si>
  <si>
    <t>TBD</t>
  </si>
  <si>
    <t>A temporary plug allowed sewage to seep by into an excavation</t>
  </si>
  <si>
    <t>Jacobs employee was monitoring it.</t>
  </si>
  <si>
    <t>150-200 gallons</t>
  </si>
  <si>
    <t>10:30 PM</t>
  </si>
  <si>
    <t>180 gallons</t>
  </si>
  <si>
    <t>By-Pass plug was reinflated to proper inflation poundage.</t>
  </si>
  <si>
    <t>200 Cooke St, Waterbury, CT</t>
  </si>
  <si>
    <t>Air pocket in Force Main.</t>
  </si>
  <si>
    <t>DPW Supervisor</t>
  </si>
  <si>
    <t>5-10 gpm</t>
  </si>
  <si>
    <t>7 Whitney Ave, Trumbull, CT</t>
  </si>
  <si>
    <t>VERNON WPCF</t>
  </si>
  <si>
    <t>None</t>
  </si>
  <si>
    <t>Water leak flowing from lawn into parking lot. CT Water notified Vernon WPC when determined it was not potable water.</t>
  </si>
  <si>
    <t>5 gallons/minute</t>
  </si>
  <si>
    <t>Flowing into catch basin which ultimately leads to Hockanum River</t>
  </si>
  <si>
    <t>09:00 PM</t>
  </si>
  <si>
    <t>975 Gallons</t>
  </si>
  <si>
    <t>Physical repair of force main by excavation to expose pipe, shut down of pump station, drained the force main and installed band to damaged area.</t>
  </si>
  <si>
    <t>243 Hartford Turnpike, Vernon, CT</t>
  </si>
  <si>
    <t>SOUTH WINDSOR</t>
  </si>
  <si>
    <t>04:15 AM</t>
  </si>
  <si>
    <t>Electrical Equipment Failure</t>
  </si>
  <si>
    <t>UV disinfection shut down because of a communication failure</t>
  </si>
  <si>
    <t>Through a SCADA alarm</t>
  </si>
  <si>
    <t>11,110 gallons</t>
  </si>
  <si>
    <t>Approxiamte flow at the time was 1.6 mgd. 1,600,000/24/60*10.</t>
  </si>
  <si>
    <t>11,100 gallons</t>
  </si>
  <si>
    <t>Cleared previous communication alarm and communication came back</t>
  </si>
  <si>
    <t>South Windsor</t>
  </si>
  <si>
    <t>1 Vibert Rd, South Windsor, CT</t>
  </si>
  <si>
    <t>pin hole leak on top of pipe</t>
  </si>
  <si>
    <t>called in</t>
  </si>
  <si>
    <t>0.25 gpm</t>
  </si>
  <si>
    <t>small trickle on road</t>
  </si>
  <si>
    <t>less than 200</t>
  </si>
  <si>
    <t>Draining Force Main. Force Main was scheduled to be lined on 8/27/24. Lining is almost complete</t>
  </si>
  <si>
    <t>221 South St, Plymouth, CT</t>
  </si>
  <si>
    <t>00:15 AM</t>
  </si>
  <si>
    <t>03:00 AM</t>
  </si>
  <si>
    <t>3.2158 MG</t>
  </si>
  <si>
    <t>apartments lateral does not flow well into manhole connection and rags build up</t>
  </si>
  <si>
    <t>apt.. owners called in</t>
  </si>
  <si>
    <t>visual inspection</t>
  </si>
  <si>
    <t>376 W Spring St, West Haven, CT</t>
  </si>
  <si>
    <t>STAMFORD</t>
  </si>
  <si>
    <t>10:15 AM</t>
  </si>
  <si>
    <t>Our mechanical bar screens operated under water during the August 18 rainstorm and as a result two of them are down. The one bar screen running cause a surge in our wet well and the high level in the well called for three pumps to come on. The high flow b</t>
  </si>
  <si>
    <t>Bystander alerted our staff about the spill.</t>
  </si>
  <si>
    <t>About 1000 gallons.</t>
  </si>
  <si>
    <t>Estimated by the runoff on the parking lot.</t>
  </si>
  <si>
    <t>Stamford Harbor East Branch</t>
  </si>
  <si>
    <t>1,000 gallons</t>
  </si>
  <si>
    <t>The overflow was brief and solve itself, however, to prevent this from happening while we repair our bar screens, we disabled all headworks pump except two.</t>
  </si>
  <si>
    <t>Stamford</t>
  </si>
  <si>
    <t>111 Harbor View Ave, Stamford, CT</t>
  </si>
  <si>
    <t>Easement inspection by Water Dept. personnel</t>
  </si>
  <si>
    <t>Less than 100 Gal</t>
  </si>
  <si>
    <t>02:15 AM</t>
  </si>
  <si>
    <t>Less than 100gal</t>
  </si>
  <si>
    <t>Cleared blockage with combination sewer truck, line is added to routine maintenance list for further review.  Area cleaned up.</t>
  </si>
  <si>
    <t>433 N Main St, Manchester, CT</t>
  </si>
  <si>
    <t>jetted sanitary line</t>
  </si>
  <si>
    <t>Huntington Rd, Stratford, CT</t>
  </si>
  <si>
    <t>High flows due to Rain Event</t>
  </si>
  <si>
    <t>MDC personnel</t>
  </si>
  <si>
    <t>&gt; 1 Mg</t>
  </si>
  <si>
    <t>MDC Personnel</t>
  </si>
  <si>
    <t>Piper Brook</t>
  </si>
  <si>
    <t>1million+</t>
  </si>
  <si>
    <t>Levels receded.</t>
  </si>
  <si>
    <t>115 Hillcrest Ave, West Hartford, CT</t>
  </si>
  <si>
    <t>SEYMOUR WPCF, TOWN OF</t>
  </si>
  <si>
    <t>Rain greater than 4" per hour</t>
  </si>
  <si>
    <t>River surged to biblical proportions, and washed out soil around infrastructure.</t>
  </si>
  <si>
    <t>At 4:45 pm, staff discovered the overflowing manhole.</t>
  </si>
  <si>
    <t>5-10 gpm, still ongoing.</t>
  </si>
  <si>
    <t>Naugatuck River</t>
  </si>
  <si>
    <t>Seymour</t>
  </si>
  <si>
    <t>100 Bank St, Seymour, CT</t>
  </si>
  <si>
    <t>MATTABASSETT DISTRICT</t>
  </si>
  <si>
    <t>Operator opened Bypass gate</t>
  </si>
  <si>
    <t>Plant influent was ~63 MGD at the time opening bypass gate</t>
  </si>
  <si>
    <t>Using the difference between calibrated influent and effluent parshall flume</t>
  </si>
  <si>
    <t>CT river</t>
  </si>
  <si>
    <t>2,466,040 gallons of disinfected partially treated effluent, combined with 21,541,232 gallons of fully treated effluent during the 9.5 hour event.</t>
  </si>
  <si>
    <t>When flows subsided under 55 MGD, operator closed bypass gate.</t>
  </si>
  <si>
    <t>Cromwell</t>
  </si>
  <si>
    <t>245 Main St, Cromwell, CT</t>
  </si>
  <si>
    <t>8.389 MGD</t>
  </si>
  <si>
    <t>05:45 PM</t>
  </si>
  <si>
    <t>OVERFLOW DUE TO WET WEATHER EVENT</t>
  </si>
  <si>
    <t>MDC SCADA SYSTEM</t>
  </si>
  <si>
    <t>&lt;1000G</t>
  </si>
  <si>
    <t>TROUT BROOK RIVER</t>
  </si>
  <si>
    <t>75,000 Gallons</t>
  </si>
  <si>
    <t>Bypass is eliminated once flows drop below overflow</t>
  </si>
  <si>
    <t>212 Trout Brook Dr, West Hartford, CT</t>
  </si>
  <si>
    <t>4.237 MG</t>
  </si>
  <si>
    <t>Talcott Rd, West Hartford, CT</t>
  </si>
  <si>
    <t>PLANNED BY-PASS</t>
  </si>
  <si>
    <t>MDC PUMP STATION CREW</t>
  </si>
  <si>
    <t>WEBSTER BROOK</t>
  </si>
  <si>
    <t>183,120 Gallons</t>
  </si>
  <si>
    <t>Once flow lowered</t>
  </si>
  <si>
    <t>Newington</t>
  </si>
  <si>
    <t>98 Carr Ave, Newington, CT</t>
  </si>
  <si>
    <t>Cedar creek Long Island Sound</t>
  </si>
  <si>
    <t>5.98 mg</t>
  </si>
  <si>
    <t>DERBY</t>
  </si>
  <si>
    <t>Rain 2-3" per hour</t>
  </si>
  <si>
    <t>Partially Treated Raw Sewage</t>
  </si>
  <si>
    <t>Visually observed during emergency call in.</t>
  </si>
  <si>
    <t>52,083</t>
  </si>
  <si>
    <t>Calculation based on the observed flow of 2.5 MGD for the span of 30 minutes.</t>
  </si>
  <si>
    <t>Housatonic</t>
  </si>
  <si>
    <t>50,000-75,000 gallons</t>
  </si>
  <si>
    <t>Public works department called into to turn on combined effluent pumping station</t>
  </si>
  <si>
    <t>Derby</t>
  </si>
  <si>
    <t>1 Caroline St, Derby, CT</t>
  </si>
  <si>
    <t>DANBURY WPCF</t>
  </si>
  <si>
    <t>Operator on Duty</t>
  </si>
  <si>
    <t>4.998 MG</t>
  </si>
  <si>
    <t>Flow data recorded during duration of bypass event</t>
  </si>
  <si>
    <t>Flows dropped below the Equalization tank set point allowing all flow to proceed to secondary treatmenty</t>
  </si>
  <si>
    <t>Danbury</t>
  </si>
  <si>
    <t>53 Newtown Rd, Danbury, CT</t>
  </si>
  <si>
    <t>NEW CANAAN STP</t>
  </si>
  <si>
    <t>Because of excessive flow we had to shut off UV and pull it out of the channel before it got to the electrical water was almost floor level</t>
  </si>
  <si>
    <t>Operators were on site because of a storm with over 7inches of rain</t>
  </si>
  <si>
    <t>Estimated 337,000 Gal of waste water  we were back on line in 2 hours</t>
  </si>
  <si>
    <t>The total flow for the storm was 4.4 million gallons divided that by 24 hours 183,000 an hour so for 2 hours would be 367,000 gal</t>
  </si>
  <si>
    <t>5 Mile River</t>
  </si>
  <si>
    <t>New Canaan</t>
  </si>
  <si>
    <t>394 Main St, New Canaan, CT</t>
  </si>
  <si>
    <t>06:45 PM</t>
  </si>
  <si>
    <t>OVERFLOW DUE TO WET WEATHER EVENT SURCHARGED</t>
  </si>
  <si>
    <t>MDC PERSONELL</t>
  </si>
  <si>
    <t>&lt;100G</t>
  </si>
  <si>
    <t>&lt; 100</t>
  </si>
  <si>
    <t>Surcharge backups are eliminated once elevated sewer flows recede back to normal</t>
  </si>
  <si>
    <t>442 New Britain Ave, Hartford, CT</t>
  </si>
  <si>
    <t>Heavy Rain event</t>
  </si>
  <si>
    <t>SCADA system alarm</t>
  </si>
  <si>
    <t>400 GPM</t>
  </si>
  <si>
    <t>Pipe diameter calculator flow rate</t>
  </si>
  <si>
    <t>Welton brook / Naugatuck river</t>
  </si>
  <si>
    <t>108,000 gallons</t>
  </si>
  <si>
    <t>Rain event ended. Pump station was maintaining without assistance.</t>
  </si>
  <si>
    <t>133 Maybrook Rd, Waterbury, CT</t>
  </si>
  <si>
    <t>Flash flood event.</t>
  </si>
  <si>
    <t>Customer</t>
  </si>
  <si>
    <t>Estimated 14,000 gallons discharged.</t>
  </si>
  <si>
    <t>Pomperaug river</t>
  </si>
  <si>
    <t>14,000 gallons.</t>
  </si>
  <si>
    <t>An outside construction company replaced 8" main.And installed supports.</t>
  </si>
  <si>
    <t>293 Krueger Cir, Southbury, CT</t>
  </si>
  <si>
    <t>07:45 PM</t>
  </si>
  <si>
    <t>287,750 Gallons</t>
  </si>
  <si>
    <t>OVERFLOW DUE TO WET WEATHER  SURCHARGE</t>
  </si>
  <si>
    <t>79 South St, Hartford, CT</t>
  </si>
  <si>
    <t>Greater than 4" rainfall, not around the plant's location but northern part of town, brought very high flows to the headworks exceeding the plant’s peak flow capacity.</t>
  </si>
  <si>
    <t>Operator doing his round discover the overflow on Secondary Distribution box and the channels feeding it.</t>
  </si>
  <si>
    <t>The overflow is ongoing and the amount of the overflow is in the thousands of gallons of partially treated raw sewage. The forecast is calling for more rain in the coming hours. It will be impossible to determine the total amount of the overflowl</t>
  </si>
  <si>
    <t>Overflow is undetermined and ongoing in the thousands of gallons.</t>
  </si>
  <si>
    <t>Stamford's Harbor East Branch</t>
  </si>
  <si>
    <t>WET WEATHER EVENT SURCHARGE</t>
  </si>
  <si>
    <t>87 Stone St, Hartford, CT</t>
  </si>
  <si>
    <t>7.512 MGD</t>
  </si>
  <si>
    <t>SCADA flow monitoring</t>
  </si>
  <si>
    <t>Rain subsided</t>
  </si>
  <si>
    <t>Heavy rain</t>
  </si>
  <si>
    <t>Foreman and operator were right by primary distribution chamber when it happened and were able to minimize</t>
  </si>
  <si>
    <t>500 to 800 gallons</t>
  </si>
  <si>
    <t>Observation</t>
  </si>
  <si>
    <t>Estimated 1000 gallons</t>
  </si>
  <si>
    <t>Opened the bypass gate to allow high flows directly to the aeration tanks.</t>
  </si>
  <si>
    <t>1.48" rain</t>
  </si>
  <si>
    <t>1.76MG</t>
  </si>
  <si>
    <t>Bridgeport harbor</t>
  </si>
  <si>
    <t>03:45 PM</t>
  </si>
  <si>
    <t>weather event ended</t>
  </si>
  <si>
    <t>186,000 Gallons</t>
  </si>
  <si>
    <t>10:45 PM</t>
  </si>
  <si>
    <t>2.03" rain</t>
  </si>
  <si>
    <t>flow meter</t>
  </si>
  <si>
    <t>5.32MG</t>
  </si>
  <si>
    <t>certified flow meter</t>
  </si>
  <si>
    <t>Bridgeport Harbor</t>
  </si>
  <si>
    <t>04:45 AM</t>
  </si>
  <si>
    <t>3.228 MG</t>
  </si>
  <si>
    <t>NAUGATUCK WPCF</t>
  </si>
  <si>
    <t>Operator noticed overflow from manhole</t>
  </si>
  <si>
    <t>200-300 gpm</t>
  </si>
  <si>
    <t>&lt;200,000 gallons</t>
  </si>
  <si>
    <t>Flows subsided</t>
  </si>
  <si>
    <t>Naugatuck</t>
  </si>
  <si>
    <t>Cross St, Naugatuck, CT</t>
  </si>
  <si>
    <t>Flash flooding caused embankment to wash away, exposing and breaking sewer main.</t>
  </si>
  <si>
    <t>Member of the public called to report the damage to the system.</t>
  </si>
  <si>
    <t>Approximately 14,000 gallons were discharged over 19 hours.</t>
  </si>
  <si>
    <t>Estimated flow over estimated duration</t>
  </si>
  <si>
    <t>Pomperaug River</t>
  </si>
  <si>
    <t>14,000 Gallons</t>
  </si>
  <si>
    <t>Emergency replacement of existing sewer main</t>
  </si>
  <si>
    <t>Plant experienced influent flows of 84+MGD so operators opened the gate</t>
  </si>
  <si>
    <t>Unknown at this time</t>
  </si>
  <si>
    <t>Unknown - there is no way to quantify volume from the south chamber</t>
  </si>
  <si>
    <t>Rain subsided. Operators maximized capacity of the plant</t>
  </si>
  <si>
    <t>210 Municipal Rd, Waterbury, CT</t>
  </si>
  <si>
    <t>OVERFLOW DUE TO WET WEATHER EVENT SURCHARGE</t>
  </si>
  <si>
    <t>14 Chapin Pl, Hartford, CT</t>
  </si>
  <si>
    <t>Operator Opened Bypass gate</t>
  </si>
  <si>
    <t>Plant influent was approximately 75 MGD at time of opening bypass gate.</t>
  </si>
  <si>
    <t>Using the difference between the calibrated influent and effluent Parshall flume.</t>
  </si>
  <si>
    <t>4,821,250 gallons of disinfected partially treated effluent, combined with 33,380,625 gallons of fully treated effluent during the 14.25 hour event.</t>
  </si>
  <si>
    <t>05:45 AM</t>
  </si>
  <si>
    <t>An extreme storm event causing a catastrophic failure to all equipment in the pump station. The station is located adjacent to Keeler Brook, during the storm event, stormwater entered and filled the drywell side of the Keeler Brook Pump Station</t>
  </si>
  <si>
    <t>SCADA System indicated Pump Station Loss of Communication. Dispatched maintenance crew to investigate the loss of communication.</t>
  </si>
  <si>
    <t>1.4 to 1.8 million gallons</t>
  </si>
  <si>
    <t>Based on average pump station flow and duration of SSO/ bypass.</t>
  </si>
  <si>
    <t>Keeler Brook</t>
  </si>
  <si>
    <t>The Keeler Brook Pump Station is currently operating on a temporary bypass using Godwin pumps that are connected into the existing collection system force main.</t>
  </si>
  <si>
    <t>473 Connecticut Ave, Norwalk, CT</t>
  </si>
  <si>
    <t>Over filled sludge blend tank</t>
  </si>
  <si>
    <t>Visually by operator</t>
  </si>
  <si>
    <t>Stopped pumping sludge into blend tank and cleaned sludge sill in parking lot.</t>
  </si>
  <si>
    <t>SCADA alarm stating UV lost power. UV was running within 5 minutes of receiving alarm</t>
  </si>
  <si>
    <t>About 9,000 gallons</t>
  </si>
  <si>
    <t>Effluent flow meter</t>
  </si>
  <si>
    <t>Approx 9,000 gallons</t>
  </si>
  <si>
    <t>Power transferred to commercial power</t>
  </si>
  <si>
    <t>The Secondary Scum pump stopped working properly due loss of pressure.</t>
  </si>
  <si>
    <t>Operator making rounds.</t>
  </si>
  <si>
    <t>200-300 gallons</t>
  </si>
  <si>
    <t>On site team cleaned up spill and fixed equipment that malfunctioned.</t>
  </si>
  <si>
    <t>60 S Smith St, Norwalk, CT</t>
  </si>
  <si>
    <t>Homeowner called into Sewer Inspectors office.</t>
  </si>
  <si>
    <t>5 gallons</t>
  </si>
  <si>
    <t>Line was flushed and cleared of root mass.</t>
  </si>
  <si>
    <t>20 Greenlawn Dr, Fairfield, CT</t>
  </si>
  <si>
    <t>2.55MG</t>
  </si>
  <si>
    <t>wet weather event ended</t>
  </si>
  <si>
    <t>08:45 PM</t>
  </si>
  <si>
    <t>3rd and 4th Raw Sewage Pump came on.  4th pump was not needed, so i shut it off.  I went out to check the Primary Distribution box to ensure the Primary by pass gate opened by the float ball.  It did not.  Primary Distribution box was overwhelmed.</t>
  </si>
  <si>
    <t>Saw evidence of of spill around primary distribution box.</t>
  </si>
  <si>
    <t>3,000 Gallons estimated.</t>
  </si>
  <si>
    <t>estimated 3,000 gallons</t>
  </si>
  <si>
    <t>Stamford Harbor East Branch.</t>
  </si>
  <si>
    <t>by manually opening the gate.  Plant electrician is looking into why the float ball did not open the gate.</t>
  </si>
  <si>
    <t>10.2MG</t>
  </si>
  <si>
    <t>Long Island Sound/ Bridgeport Harbor</t>
  </si>
  <si>
    <t>07:30 PM</t>
  </si>
  <si>
    <t>Main line surcharged due to grease</t>
  </si>
  <si>
    <t>jet vac, cleared main line surcharge</t>
  </si>
  <si>
    <t>344 W Morgan Ave, Bridgeport, CT</t>
  </si>
  <si>
    <t>02:30 PM</t>
  </si>
  <si>
    <t>Ongoing</t>
  </si>
  <si>
    <t>5.8046 MG</t>
  </si>
  <si>
    <t>1.3983 MG</t>
  </si>
  <si>
    <t>Stormflow</t>
  </si>
  <si>
    <t>SCADA Flow monitoring</t>
  </si>
  <si>
    <t>4.1596 MG</t>
  </si>
  <si>
    <t>CONTRACTOR HIT WATER MAIN CAUSING WATER MAIN BREAK.</t>
  </si>
  <si>
    <t>&gt; 100,000 GALLONS</t>
  </si>
  <si>
    <t>Park River Conduit</t>
  </si>
  <si>
    <t>.133 MG</t>
  </si>
  <si>
    <t>WATER MAIN SHUT DOWN.</t>
  </si>
  <si>
    <t>402 Asylum St, Hartford, CT</t>
  </si>
  <si>
    <t>Called in by property owner</t>
  </si>
  <si>
    <t>less than 5 gallons</t>
  </si>
  <si>
    <t>Field estimate by crew</t>
  </si>
  <si>
    <t>line was jetted and cctv inspected, pipe to be excavated and repaired 8-5-2024, pipe is currently open and flowing normally.</t>
  </si>
  <si>
    <t>East Haven</t>
  </si>
  <si>
    <t>33 Andys Dr, East Haven, CT</t>
  </si>
  <si>
    <t>1.0227 MG</t>
  </si>
  <si>
    <t>Gasket blew out</t>
  </si>
  <si>
    <t>Contractor found leak</t>
  </si>
  <si>
    <t>visual estimation.More flow came out, but it mostly went into a plugged catch basin due to the construction. We pump out the catch basin batch back to the sewers. only a small amount missed the catch basin and went into the ground.</t>
  </si>
  <si>
    <t>300 gallons</t>
  </si>
  <si>
    <t>replaced gasket and drained force main back to the pump station</t>
  </si>
  <si>
    <t>197 Shore Ave, Groton, CT</t>
  </si>
  <si>
    <t>NORWICH WPCF</t>
  </si>
  <si>
    <t>Final effluent from clarifier pipe to Chlorine contact chamber leaking into dewatering hole for plant construction.</t>
  </si>
  <si>
    <t>Flow into hole dug for construction</t>
  </si>
  <si>
    <t>5,000 gallons</t>
  </si>
  <si>
    <t>volume of construction hole effluent went into</t>
  </si>
  <si>
    <t>5,000</t>
  </si>
  <si>
    <t>Air filled plug was put into line, and we will dig and repair on Monday.  Clarifier taken out of service.  Low flow process control decision.</t>
  </si>
  <si>
    <t>Norwich</t>
  </si>
  <si>
    <t>52 Falls Ave, Norwich, CT</t>
  </si>
  <si>
    <t>02:45 PM</t>
  </si>
  <si>
    <t>A stick from a private line got lodged and gathered rags to cause the blockage.</t>
  </si>
  <si>
    <t>Qalert system complaint</t>
  </si>
  <si>
    <t>Beaver Pond Brook</t>
  </si>
  <si>
    <t>Jetter truck cleared blockage and removed sticks and rags</t>
  </si>
  <si>
    <t>90 Stonefield Dr, Waterbury, CT</t>
  </si>
  <si>
    <t>03:30 PM</t>
  </si>
  <si>
    <t>Rags and grease</t>
  </si>
  <si>
    <t>Home owner notified the fire dept who notified the WPCA</t>
  </si>
  <si>
    <t>500 gallons</t>
  </si>
  <si>
    <t>Main line was jetted and area was cleaned up</t>
  </si>
  <si>
    <t>69 Goddard Ave, Bridgeport, CT</t>
  </si>
  <si>
    <t>STAFFORD</t>
  </si>
  <si>
    <t>pump failure</t>
  </si>
  <si>
    <t>pedestrian walking in parking lot</t>
  </si>
  <si>
    <t>unknow</t>
  </si>
  <si>
    <t>property owner called a plumber</t>
  </si>
  <si>
    <t>Stafford</t>
  </si>
  <si>
    <t>88 W Stafford Rd, Stafford, CT</t>
  </si>
  <si>
    <t>01:30 AM</t>
  </si>
  <si>
    <t>0.3395 MG</t>
  </si>
  <si>
    <t>Mad river interceptor</t>
  </si>
  <si>
    <t>DPH reports 150 gallons.</t>
  </si>
  <si>
    <t xml:space="preserve">•	Inspector Eddy got in touch with the landlord on 7/22/24.The landlord stated that he would have the blockage abated. •	On 7/25/2024, the re-inspection was conducted and the sewage backup was abated and the affected area was clean and sanitized with </t>
  </si>
  <si>
    <t>250 Orange St, Waterbury, CT</t>
  </si>
  <si>
    <t>rags and grease in main line</t>
  </si>
  <si>
    <t>Resident called.</t>
  </si>
  <si>
    <t>50 gallons</t>
  </si>
  <si>
    <t>10 gallons</t>
  </si>
  <si>
    <t>Main line jetted. Rags, grease removed.Cleaning service brought in for basement.</t>
  </si>
  <si>
    <t>116-118 Maltby St, Shelton, CT</t>
  </si>
  <si>
    <t>n/a</t>
  </si>
  <si>
    <t>•	Inspector Wood got in touch with the landlord on 7/22/24.The landlord stated that he snaked from basement •	On 8/12/2024, the re-inspection was conducted and the sewage backup was abated and the affected area was clean and sanitized with 10% bleach.</t>
  </si>
  <si>
    <t>174 Wood St, Waterbury, CT</t>
  </si>
  <si>
    <t>Pump Failure</t>
  </si>
  <si>
    <t>Resident called fire dept</t>
  </si>
  <si>
    <t>80</t>
  </si>
  <si>
    <t>DEEP representative</t>
  </si>
  <si>
    <t>small stream not named/ possibly Oyster River</t>
  </si>
  <si>
    <t>Unclogged pumps, clean and CCTV sanitary main, repair road, we will be troubleshooting Watrous pump station to determine why alarm system failed to call out and repair.</t>
  </si>
  <si>
    <t>28 Brewster Rd, Milford, CT</t>
  </si>
  <si>
    <t>grease, rags</t>
  </si>
  <si>
    <t>Resident called for assistance regarding smell.</t>
  </si>
  <si>
    <t>5 - 10 gallons</t>
  </si>
  <si>
    <t>visual  (spillage from manhole to edge of woods)</t>
  </si>
  <si>
    <t>jetted out main; removed grease, rags</t>
  </si>
  <si>
    <t>17 Coram Rd, Shelton, CT</t>
  </si>
  <si>
    <t>150 gallons</t>
  </si>
  <si>
    <t>Cove River</t>
  </si>
  <si>
    <t>Plug-up was relieved.</t>
  </si>
  <si>
    <t>403 Saw Mill Rd, West Haven, CT</t>
  </si>
  <si>
    <t>2.529 MGD</t>
  </si>
  <si>
    <t>2.529</t>
  </si>
  <si>
    <t>Rain ebded</t>
  </si>
  <si>
    <t>Blockage was relieved from city line and Service Master was called to clean.</t>
  </si>
  <si>
    <t>11:15 PM</t>
  </si>
  <si>
    <t>0.8333 MG</t>
  </si>
  <si>
    <t>Visual observations</t>
  </si>
  <si>
    <t>N/a</t>
  </si>
  <si>
    <t>03:45 AM</t>
  </si>
  <si>
    <t>6.92 MG</t>
  </si>
  <si>
    <t>CONTRACTOR WORKING IN CSO CHAMBER</t>
  </si>
  <si>
    <t>&lt; 20,000 GALLONS</t>
  </si>
  <si>
    <t>PARK RIVER CONDUIT</t>
  </si>
  <si>
    <t>11, 000 GALLONS</t>
  </si>
  <si>
    <t>ONCE CONTRACTOR COMPLETED THE WORK</t>
  </si>
  <si>
    <t>Main St, Hartford, CT</t>
  </si>
  <si>
    <t>Flow meter and street level indicator</t>
  </si>
  <si>
    <t>1.46 mg.</t>
  </si>
  <si>
    <t>Flow meter</t>
  </si>
  <si>
    <t>Bridgeport Harbor / Long Island Sound</t>
  </si>
  <si>
    <t>1.46mg.</t>
  </si>
  <si>
    <t>Rain ended and influent flow decreases. Plant resumed normal operation</t>
  </si>
  <si>
    <t>Cracked FM</t>
  </si>
  <si>
    <t>Customer Call</t>
  </si>
  <si>
    <t>100gpm</t>
  </si>
  <si>
    <t>Visual Estimate</t>
  </si>
  <si>
    <t>Thames River</t>
  </si>
  <si>
    <t>882387</t>
  </si>
  <si>
    <t>replaced 19 ft of FM</t>
  </si>
  <si>
    <t>74 W Main St, Norwich, CT</t>
  </si>
  <si>
    <t>Unknown at this time - private property</t>
  </si>
  <si>
    <t>20-30 gallons</t>
  </si>
  <si>
    <t>Visual from debris on sidewalk and roadway</t>
  </si>
  <si>
    <t>•	Inspector Watson got in touch with the landlord on 7/16/24.The landlord stated that he called a company to have the blockage abated on 7/18/24. •	On 7/18/2024, the re-inspection was conducted and the sewage backup was abated and the affected area wa</t>
  </si>
  <si>
    <t>61 Ashley St, Waterbury, CT</t>
  </si>
  <si>
    <t>GROTON, TOWN OF</t>
  </si>
  <si>
    <t>Cause unknown.</t>
  </si>
  <si>
    <t>Resident contacted water company.  Water company determined it was sewage.</t>
  </si>
  <si>
    <t>2 gal/minute</t>
  </si>
  <si>
    <t>See video</t>
  </si>
  <si>
    <t>It stopped before we knew about it</t>
  </si>
  <si>
    <t>56 Shennecossett Pkwy, Groton, CT</t>
  </si>
  <si>
    <t>4.57 mg</t>
  </si>
  <si>
    <t>09:15 PM</t>
  </si>
  <si>
    <t>Home owner noticed it in his back yard.</t>
  </si>
  <si>
    <t>About 1500 gallons or 20 gallons a minute.</t>
  </si>
  <si>
    <t>Thurston Pond</t>
  </si>
  <si>
    <t>Around 1500 gallons</t>
  </si>
  <si>
    <t>The main sewer line was jetted.</t>
  </si>
  <si>
    <t>63 Melbourne St, Naugatuck, CT</t>
  </si>
  <si>
    <t>New Haven Harbor.</t>
  </si>
  <si>
    <t>6.5602 MG</t>
  </si>
  <si>
    <t>Norwalk police dept called Norwalk WPCA</t>
  </si>
  <si>
    <t>500-1000 gallons</t>
  </si>
  <si>
    <t>Saugatuck River</t>
  </si>
  <si>
    <t>About 800 gallons</t>
  </si>
  <si>
    <t>Contractor repaired force main break.</t>
  </si>
  <si>
    <t>56 County St, Norwalk, CT</t>
  </si>
  <si>
    <t>GREENWICH (GRASS ISLAND WPCF)</t>
  </si>
  <si>
    <t>There was a break (large crack) in the sanitary sewer low pressure pump line for 55 Hillcrest Park Road near the private storm drainage network.  See Attached photos.</t>
  </si>
  <si>
    <t>Received complaint of sewer odors from a property owner in the area</t>
  </si>
  <si>
    <t>N/A - as could not be determined</t>
  </si>
  <si>
    <t>A portion of sanitary sewer flow drained through the soil into a stone drainage culvert which eventually ends up in a pond on private property.</t>
  </si>
  <si>
    <t>Unknown.</t>
  </si>
  <si>
    <t>Performed a point repair to replace approximately 9.5 feet of private low pressure sanitary sewer pump line.</t>
  </si>
  <si>
    <t>Greenwich</t>
  </si>
  <si>
    <t>59 Hillcrest Park Rd, Greenwich, CT</t>
  </si>
  <si>
    <t>Brick in down stream collection system</t>
  </si>
  <si>
    <t>Called in from resident</t>
  </si>
  <si>
    <t>Personnel on site say flow volume and duration</t>
  </si>
  <si>
    <t>107 Spicer Ave, Groton, CT</t>
  </si>
  <si>
    <t>visual observation</t>
  </si>
  <si>
    <t>3.17 mg</t>
  </si>
  <si>
    <t>4.2583 MG Diverted</t>
  </si>
  <si>
    <t>1.2232 MG</t>
  </si>
  <si>
    <t>Town police notified on-call personnel</t>
  </si>
  <si>
    <t>estimate</t>
  </si>
  <si>
    <t>Moosup River</t>
  </si>
  <si>
    <t>300 Gal.</t>
  </si>
  <si>
    <t>removing rags from pumps</t>
  </si>
  <si>
    <t>Plainfield</t>
  </si>
  <si>
    <t>376 N Main St, Plainfield, CT</t>
  </si>
  <si>
    <t>Estimated</t>
  </si>
  <si>
    <t>PLAINFIELD, TOWN OF</t>
  </si>
  <si>
    <t>This section of our system is a 6" VCP, which was relined back in the 1970's and installed back in the 1930's. The manhole that overflowed was only 3.5 ft. deep. The blockage  occurred  more 500 ft. down stream about 20 ft. from this next manhole.</t>
  </si>
  <si>
    <t>We were mowing this section of the sewer line right-a-way and it was discovered by the plant Superintendent.</t>
  </si>
  <si>
    <t>20-30 GPM.</t>
  </si>
  <si>
    <t>Visual observations, a video was filmed too.</t>
  </si>
  <si>
    <t>We inspected upstream manholes and no others showed any issues with a over flow. One that was 500 ft. upstream di have a water mark 4" about the sewer pipe. This may indicate that the black started earlier that day , as the line never really surcharged. I</t>
  </si>
  <si>
    <t>We had to jet more than 500 ft. to resolve the issue.</t>
  </si>
  <si>
    <t>Operator opened bypass gate.</t>
  </si>
  <si>
    <t>Plant influent was approximately 70 MGD at time of opening bypass gate</t>
  </si>
  <si>
    <t>Using the difference between the calibrated influent and effluent Parshall flume</t>
  </si>
  <si>
    <t>10:15 PM</t>
  </si>
  <si>
    <t>462,915 gallons of partially treated effluent, combined with 6,547,273 gallons of fully treated effluent during the 2.75 hour event.</t>
  </si>
  <si>
    <t>2.9327 MG</t>
  </si>
  <si>
    <t>TROUT BROOK</t>
  </si>
  <si>
    <t>152,000 Gallons</t>
  </si>
  <si>
    <t>0.41" rain in short period</t>
  </si>
  <si>
    <t>0.71MG</t>
  </si>
  <si>
    <t>Bridgeport Harbor, Long Island Sound</t>
  </si>
  <si>
    <t>a Phone call into Jacobs Water Pollution Control</t>
  </si>
  <si>
    <t>2,000 Gallons</t>
  </si>
  <si>
    <t>Puddle calculator</t>
  </si>
  <si>
    <t>2,000 gallons</t>
  </si>
  <si>
    <t>Jetter truck was dispatched to clear the blockage. Blockage was cleared and lime was applied to sanitize the area</t>
  </si>
  <si>
    <t>1970 Thomaston Ave, Waterbury, CT</t>
  </si>
  <si>
    <t>Contractor dumped his truck too fast and overwhelmed the septuagenarian receiving facility. The waste ran out of the pit and into the street.</t>
  </si>
  <si>
    <t>Operator on shift witnessed the spill.</t>
  </si>
  <si>
    <t>Less then 500 gallons.</t>
  </si>
  <si>
    <t>GNHWPCA Collections personnel cleaned the spill after the contractor refused to respond.</t>
  </si>
  <si>
    <t>45 Connecticut Ave, New Haven, CT</t>
  </si>
  <si>
    <t>It was found during PM jetting.</t>
  </si>
  <si>
    <t>About 10 gallons a min for 3 hours. Around 1800 gallons.</t>
  </si>
  <si>
    <t>Visual estimate.</t>
  </si>
  <si>
    <t>Long Meadow Pond Brook</t>
  </si>
  <si>
    <t>1800</t>
  </si>
  <si>
    <t>Sewer line was plugged and bypassed as the repair was made.</t>
  </si>
  <si>
    <t>35 Elm St, Naugatuck, CT</t>
  </si>
  <si>
    <t>05:15 AM</t>
  </si>
  <si>
    <t>1.9437 MG</t>
  </si>
  <si>
    <t>1.2102 MG</t>
  </si>
  <si>
    <t>SOUTHINGTON</t>
  </si>
  <si>
    <t>Town Of Southington WPC staff noticed water coming out of the manhole access hatch for the wet well.</t>
  </si>
  <si>
    <t>Estimate</t>
  </si>
  <si>
    <t>Plant staff put the pump station in float mode until the electronics could be repaired.</t>
  </si>
  <si>
    <t>Southington</t>
  </si>
  <si>
    <t>2156 West St, Southington, CT</t>
  </si>
  <si>
    <t>Main line surcharge, grease, rags</t>
  </si>
  <si>
    <t>Unknown - private basement</t>
  </si>
  <si>
    <t>Main line cleared of grease</t>
  </si>
  <si>
    <t>476 Brooklawn Ave, Bridgeport, CT</t>
  </si>
  <si>
    <t>3.3128 MG Diverted</t>
  </si>
  <si>
    <t>SIMSBURY WPCF</t>
  </si>
  <si>
    <t>Reported by Resident</t>
  </si>
  <si>
    <t>Less than 20 Gallons</t>
  </si>
  <si>
    <t>Visual determination</t>
  </si>
  <si>
    <t>Farmington River</t>
  </si>
  <si>
    <t>Less than 20 gallons</t>
  </si>
  <si>
    <t>flushing sewer line</t>
  </si>
  <si>
    <t>Simsbury</t>
  </si>
  <si>
    <t>41 Main St, Simsbury, CT</t>
  </si>
  <si>
    <t>Collections operator confirmed pipe was compromised</t>
  </si>
  <si>
    <t>20 GPM X 60 min. = 1,200 GPH</t>
  </si>
  <si>
    <t>visual calculating</t>
  </si>
  <si>
    <t>Trumpet Brook</t>
  </si>
  <si>
    <t>67,800</t>
  </si>
  <si>
    <t>A subcontractor was called in to repair the broken pipe.</t>
  </si>
  <si>
    <t>105 Trumpet Brook Rd, Waterbury, CT</t>
  </si>
  <si>
    <t>4.2131 MG Diverted</t>
  </si>
  <si>
    <t>Broken orangeburg pipe.</t>
  </si>
  <si>
    <t>Contractor on site doing preliminary work for lift station upgrade.</t>
  </si>
  <si>
    <t>500 Gallons</t>
  </si>
  <si>
    <t>Less than 500 gallons, majority was able to be pumped to wet well and vac truck.</t>
  </si>
  <si>
    <t>Excavated and replaced 8 inch SDR.</t>
  </si>
  <si>
    <t>55 Lathrop Rd, Plainfield, CT</t>
  </si>
  <si>
    <t>30-40 gallons</t>
  </si>
  <si>
    <t>DPH reports 20 gallons</t>
  </si>
  <si>
    <t>DPH reports , •	On 6/21/2024, the re-inspection was conducted and the sewage backup was abated and the affected area was clean and sanitized with 10% bleach.</t>
  </si>
  <si>
    <t>151 Wall St, Waterbury, CT</t>
  </si>
  <si>
    <t>Monitoring Equipment</t>
  </si>
  <si>
    <t>4.28MG</t>
  </si>
  <si>
    <t>Bridgeport Harnor</t>
  </si>
  <si>
    <t>4.38MG</t>
  </si>
  <si>
    <t>rain event ended</t>
  </si>
  <si>
    <t>Contractor working on sewer line</t>
  </si>
  <si>
    <t>MDC SCADA System</t>
  </si>
  <si>
    <t>&lt;100,000g</t>
  </si>
  <si>
    <t>36000gal</t>
  </si>
  <si>
    <t>CONTRACTOR FINISHED WORK OVERFLOW ENDED</t>
  </si>
  <si>
    <t>450 Main St, Hartford, CT</t>
  </si>
  <si>
    <t>Home owner notified the Bridgeport WPCA</t>
  </si>
  <si>
    <t>personnel jetted main line and cleared blockage</t>
  </si>
  <si>
    <t>767 Capitol Ave, Bridgeport, CT</t>
  </si>
  <si>
    <t>New $3 million pipeline replacement project will be remedy to prevent from occurring in the future.  Release in area of old (failing) pipeline.  Line pressure due to pig shot through old line causing failure.</t>
  </si>
  <si>
    <t>Police notification to dispatch then to WPCA on-call employee.  Mayor notified.  Health Director notified.  WPCA Administrator, Chair/Assistant Chair all notified.  Left message for adjacent homeowner.</t>
  </si>
  <si>
    <t>2,500 gallons</t>
  </si>
  <si>
    <t>Responding on-call operator.  Once observed, called operations room at industrial facility to stop discharge.</t>
  </si>
  <si>
    <t>2500 gallons of paperboard wastewater.</t>
  </si>
  <si>
    <t>Responding on-call operator observed, called operations room at industrial facility to stop discharge.  Vac truck cleaned up water.  Lime spread for odor control.  Adjacent homeowner notified.</t>
  </si>
  <si>
    <t>138 Maple Ave, Montville, CT</t>
  </si>
  <si>
    <t>STONINGTON-BOROUGH WPCF</t>
  </si>
  <si>
    <t>Permit required sampling.  Visual of sample.</t>
  </si>
  <si>
    <t>1.1 MGD</t>
  </si>
  <si>
    <t>Plant flow meters</t>
  </si>
  <si>
    <t>Stonington Borough Harbor</t>
  </si>
  <si>
    <t>2 High St, Stonington, CT</t>
  </si>
  <si>
    <t>DPH estimates 20 gallons</t>
  </si>
  <si>
    <t>•	Inspector Eddy got in touch with the landlord on 6/6/24.The landlord stated that he called a company to have the blockage abated. •	On 6/8/2024, the re-inspection was conducted and the sewage backup was abated and the affected area was clean and san</t>
  </si>
  <si>
    <t>15 Camp St, Waterbury, CT</t>
  </si>
  <si>
    <t>06:30 AM</t>
  </si>
  <si>
    <t>1.1984 MG</t>
  </si>
  <si>
    <t>06:15 AM</t>
  </si>
  <si>
    <t>rag build up</t>
  </si>
  <si>
    <t>06:45 AM</t>
  </si>
  <si>
    <t>jetted blockage</t>
  </si>
  <si>
    <t>10 Industry Dr, West Haven, CT</t>
  </si>
  <si>
    <t>Buildup of grease and rags in the main sewer line 30 feet from the intersection of Marconi Avenue and Peck Lane.</t>
  </si>
  <si>
    <t>Received a call from the City of Bristol Water department.</t>
  </si>
  <si>
    <t>50 to 100 gallons</t>
  </si>
  <si>
    <t>Quantity is based on the rate of discharge upon arrival and length of time bypass occurred.</t>
  </si>
  <si>
    <t>12 Marconi Ave, Bristol, CT</t>
  </si>
  <si>
    <t>Called in by ECC</t>
  </si>
  <si>
    <t>Jetted the line to break blockage</t>
  </si>
  <si>
    <t># 608 Kings Hwy W, Fairfield, CT</t>
  </si>
  <si>
    <t>BEACON FALLS</t>
  </si>
  <si>
    <t>unbalanced secondaries</t>
  </si>
  <si>
    <t>solids in our effluent</t>
  </si>
  <si>
    <t>8800 gallons</t>
  </si>
  <si>
    <t>estimate off prior days flow chart</t>
  </si>
  <si>
    <t>Balanced secondaries</t>
  </si>
  <si>
    <t>Beacon Falls</t>
  </si>
  <si>
    <t>411 Lopus Rd, Beacon Falls, CT</t>
  </si>
  <si>
    <t>Feeney Brothers broke the lateral for 70 Vail St. American Rooter was called to repair the break. the curb box is still discharging. American rooter called back by Jacobs to investigate.</t>
  </si>
  <si>
    <t>Called from DPH</t>
  </si>
  <si>
    <t>•	Jacobs got in touch with the Router Rooter company and confirmed that the lateral was blocked with baby wipes.  The Router Rooter cleared the blockage. The sewage backup was abated and the affected area was clean and sanitized with 10% bleach.</t>
  </si>
  <si>
    <t>70 Vail St, Waterbury, CT</t>
  </si>
  <si>
    <t>1.2225 MG</t>
  </si>
  <si>
    <t>Grease and rags</t>
  </si>
  <si>
    <t>Call to the WPCA</t>
  </si>
  <si>
    <t>Rooster River / Ox brook</t>
  </si>
  <si>
    <t>Field operations personnel responded and found grease and rags clogging the main line. Personnel used the jetter truck to clear the line. Area was cleaned. Line was flowing properly by 9;50am.</t>
  </si>
  <si>
    <t>757 Madison Ave, Bridgeport, CT</t>
  </si>
  <si>
    <t>High flows and heavy rain</t>
  </si>
  <si>
    <t>Street level indicator and flow meter</t>
  </si>
  <si>
    <t>1.57mg</t>
  </si>
  <si>
    <t>Heavy rain stopped and plant resumed normal operation</t>
  </si>
  <si>
    <t>3.2729 MG</t>
  </si>
  <si>
    <t>heavy rain</t>
  </si>
  <si>
    <t>4.6 MGD</t>
  </si>
  <si>
    <t>Rain Event</t>
  </si>
  <si>
    <t>Maintenance activity to the low level sensor on the UV channel caused all power to the UV bulbs to be turned off for a period of 11 minutes</t>
  </si>
  <si>
    <t>After the maintenance activity was completed, all three banks came online because the system was in alarm, which led to further investigation.</t>
  </si>
  <si>
    <t>61,000 gallons of treated by not disinfected effluent</t>
  </si>
  <si>
    <t>11 min (8:48am-8:59am) at 8MGD, approximately 61,000 gallons discharged with no disinfection</t>
  </si>
  <si>
    <t>Greenwich Harbor</t>
  </si>
  <si>
    <t>61,000 gallons discharged with no disinfection</t>
  </si>
  <si>
    <t>The UV system panel was reset and resumed normal operation.</t>
  </si>
  <si>
    <t>250A Shore Rd, Greenwich, CT</t>
  </si>
  <si>
    <t>EXCESSIVE FLOWS</t>
  </si>
  <si>
    <t>3.2382 MG</t>
  </si>
  <si>
    <t>PLUMBER CONTACTED MDC REPORTING BACK UP IN BASEMENT</t>
  </si>
  <si>
    <t>MDC PERSONEL</t>
  </si>
  <si>
    <t>100-200 GAL</t>
  </si>
  <si>
    <t>MDC CREW JETTED MAIN SEWER RELIEVING BLOCKAGE</t>
  </si>
  <si>
    <t>80 Charter Oak Ave, Hartford, CT</t>
  </si>
  <si>
    <t>00:30 AM</t>
  </si>
  <si>
    <t>5.3887 MG</t>
  </si>
  <si>
    <t>1.1537 MG</t>
  </si>
  <si>
    <t>Grease in invert</t>
  </si>
  <si>
    <t>100gal</t>
  </si>
  <si>
    <t>100gals</t>
  </si>
  <si>
    <t>Line pressure jetted and vacuumed clear, road surface cleaned and vacuumed</t>
  </si>
  <si>
    <t>80 Logan St, Bridgeport, CT</t>
  </si>
  <si>
    <t>Force Main Failure</t>
  </si>
  <si>
    <t>Police Department Call</t>
  </si>
  <si>
    <t>10 gpm</t>
  </si>
  <si>
    <t>75 Merritt Blvd, Trumbull, CT</t>
  </si>
  <si>
    <t>US NAVAL SUB BASE (DEPT OF NAVY)</t>
  </si>
  <si>
    <t>Valve supposed to be shut off by sailors but was not properly shut off. User error.</t>
  </si>
  <si>
    <t>Sailors noticed while clearing sewage from ship. Reported incident to Port Ops.</t>
  </si>
  <si>
    <t>Approximately 5 Gal.</t>
  </si>
  <si>
    <t>UNK at this time.</t>
  </si>
  <si>
    <t>.5 Gallons</t>
  </si>
  <si>
    <t>Port Ops cleaned up sewage and disposed of materials properly.</t>
  </si>
  <si>
    <t>1 Crystal Lake Rd, Groton, CT</t>
  </si>
  <si>
    <t>LEAK AT LOW PRESSURE SEWER SYSTEM CURB BOX, ALTHOUGH THE LINE WAS NOT ACTIVE, THE PIPE STUB THAT WAS CAPPED WAS STILL PART OF THE ACTIVE PIPING SYSTEM.</t>
  </si>
  <si>
    <t>RESIDENT WAS MOWING HIS LAWN</t>
  </si>
  <si>
    <t>5-10 GALLONS ESTIMATED INITIALLY, NEW ESTIMATE IS 25-50 GALLONS FOR THE EVENT DURATION.  WE PUMPED THE POOLED SEWAGE INTO THE GRAVITY MAIN</t>
  </si>
  <si>
    <t>VISUAL ESTIMATE</t>
  </si>
  <si>
    <t>25-50 GALLONS</t>
  </si>
  <si>
    <t>EXCAVATION AND PVC PIPE REPAIR</t>
  </si>
  <si>
    <t>139 Summer Ln, North Haven, CT</t>
  </si>
  <si>
    <t>1.0269 MG</t>
  </si>
  <si>
    <t>3.5179 MG</t>
  </si>
  <si>
    <t>unknown at this time</t>
  </si>
  <si>
    <t>Qalert call system</t>
  </si>
  <si>
    <t>25 GPM</t>
  </si>
  <si>
    <t>SSO manhole calculator</t>
  </si>
  <si>
    <t>DPH reports 100 gallons</t>
  </si>
  <si>
    <t>•	The inspector got in touch with Property management on 5/7/2024 and they stated that they would call a company in to address the outbreak.•	On 5/8/2024, the re-inspection was conducted and the sewage backup was abated and the affected area was clean</t>
  </si>
  <si>
    <t>943 Wolcott St, Waterbury, CT</t>
  </si>
  <si>
    <t>0.4431 MG</t>
  </si>
  <si>
    <t>0.3643 MG</t>
  </si>
  <si>
    <t>FM&amp;S WS, Alec Brown Reported to Utilities Maintenance Supervisor (Mathew Tellier).</t>
  </si>
  <si>
    <t>20 gallons.</t>
  </si>
  <si>
    <t>Visual.</t>
  </si>
  <si>
    <t>5 gallons.</t>
  </si>
  <si>
    <t>Line cleared.</t>
  </si>
  <si>
    <t>Resident called in</t>
  </si>
  <si>
    <t>20 gal/ min</t>
  </si>
  <si>
    <t>Visual inspection</t>
  </si>
  <si>
    <t>6466 Main St, Trumbull, CT</t>
  </si>
  <si>
    <t>Our back up aeration blower not running. Main blower is out of service waiting on repairs. A crew is on their way to the plant.</t>
  </si>
  <si>
    <t>Auto dialer alarm</t>
  </si>
  <si>
    <t>25,000 - 50,000 gallons</t>
  </si>
  <si>
    <t>visual of effluent discharge</t>
  </si>
  <si>
    <t>Between 25,000 &amp; 50,000</t>
  </si>
  <si>
    <t>The blower tripped out due an issue with the harmonic guard. The harmonic guard was by-passed  breaker was reset.</t>
  </si>
  <si>
    <t>Cross connection of private lateral discharging into storm system</t>
  </si>
  <si>
    <t>lateral and potential illicit connection inspections performed as part of the City project at Bank Street.</t>
  </si>
  <si>
    <t>Uknown at this time</t>
  </si>
  <si>
    <t>City contractor disconnected the private lateral from the storm system and reconnected it to the sewer line</t>
  </si>
  <si>
    <t>123 Bank St, Waterbury, CT</t>
  </si>
  <si>
    <t>Water leaked into the contractor's pit upgrading our Primary Clarifier discharge pipe.</t>
  </si>
  <si>
    <t>4,000 gallons</t>
  </si>
  <si>
    <t>Empirically, since there is no flowmeter in place and the leak happened underground.</t>
  </si>
  <si>
    <t>4,000 gallons.</t>
  </si>
  <si>
    <t>Main gate to the plant was shut down and Headworks influent pumping turned off. Primary Distribution Box lowered and a temporary Test-ball Plug set. A permanent fix will be schedule at a later day.</t>
  </si>
  <si>
    <t>Complete pump failure at station.</t>
  </si>
  <si>
    <t>A city resident reported the SSO.</t>
  </si>
  <si>
    <t>34,362 gallons.</t>
  </si>
  <si>
    <t>SCADA historian and critical wet-well level knowledge.</t>
  </si>
  <si>
    <t>Indian River</t>
  </si>
  <si>
    <t>Repaired the equipment failure</t>
  </si>
  <si>
    <t>11 Leann Dr, Norwalk, CT</t>
  </si>
  <si>
    <t>When the blockage was released there were sticks, parts of towels, water bottles and rags found.</t>
  </si>
  <si>
    <t>Waterbury Engineering Dept. discovered it while working in the area.</t>
  </si>
  <si>
    <t>3,750 gallons</t>
  </si>
  <si>
    <t>Sewer manhole overflow calculator.</t>
  </si>
  <si>
    <t>A jetter truck was dispatched to investigate and cleared the blockage. Lime was applied to the affected areas.</t>
  </si>
  <si>
    <t>168 Berkeley Ave, Waterbury, CT</t>
  </si>
  <si>
    <t>A combination of grease , rags and roots caused the bypass</t>
  </si>
  <si>
    <t>Citizen notified the WPCA</t>
  </si>
  <si>
    <t>unable to determine</t>
  </si>
  <si>
    <t>visual deternination</t>
  </si>
  <si>
    <t>Field Operations personnel jetted the main line and removed debris. Then cleaned up the area</t>
  </si>
  <si>
    <t>100 Kossuth St, Bridgeport, CT</t>
  </si>
  <si>
    <t>AN OPERATOR MISTAKENLY DID NOT OPEN THE CORRECT VALVE TO FILL THE TRUCK WHICH CAUSED ROUGHLY 750 GALLONS TO SPILL ONTO THE GROUND IN THE SEPTAGE LOADING AREA</t>
  </si>
  <si>
    <t>OPERATOR NOTICED IT AFTER TURNING ON THE PUMP</t>
  </si>
  <si>
    <t>ESTIMATED 500-750 GALLONS OF 6% SOLIDS SLUDGE</t>
  </si>
  <si>
    <t>VISUAL OBSERVATION</t>
  </si>
  <si>
    <t>ESTIMATED 750 GALLONS</t>
  </si>
  <si>
    <t>STAFF PICKED UP THE SPILLED SLUDGE WITH SHOVELS, SQUEEGEES AND A SKID STEER LOADER DUE TO THE SLUDGE THICKNESS.</t>
  </si>
  <si>
    <t>1122 Universal Dr N, North Haven, CT</t>
  </si>
  <si>
    <t>The line had grit in it, possible grease and rags.</t>
  </si>
  <si>
    <t>Drain cleaning contractor working on the property reported it.</t>
  </si>
  <si>
    <t>500 gallons were discharged to the basement floor.</t>
  </si>
  <si>
    <t>1.5"x16'x30'x7.48=488.8 gallons</t>
  </si>
  <si>
    <t>Crew jetted the city line and restored flow. Pro Klean was contracted to clean and sanitize the basement.</t>
  </si>
  <si>
    <t>147 Henry St, New Haven, CT</t>
  </si>
  <si>
    <t>Potential compromised private lateral/curb box</t>
  </si>
  <si>
    <t>Collections Manager was driving around the City and saw the curb box discharging into the street.</t>
  </si>
  <si>
    <t>visually</t>
  </si>
  <si>
    <t>•	The inspector got in touch with the landlord and the blockage was cleared on 04/25/2024. •	On 04/25/2024, the re-inspection was conducted and the affected area was clean and sanitized with 10% bleach</t>
  </si>
  <si>
    <t>406 Baldwin St, Waterbury, CT</t>
  </si>
  <si>
    <t>CONTRACTOR WHILE RELINING SEWER MAIN</t>
  </si>
  <si>
    <t>MDC SUPERVISOR</t>
  </si>
  <si>
    <t>&lt; 1000</t>
  </si>
  <si>
    <t>100-1000g</t>
  </si>
  <si>
    <t>Contractor resolved issue - hired cleaning company - Event has ended</t>
  </si>
  <si>
    <t>44 Burnwood Dr, Bloomfield, CT</t>
  </si>
  <si>
    <t>Equipment was accidentally taken off line</t>
  </si>
  <si>
    <t>Lab analyst found filtrate coming out of filtrate station</t>
  </si>
  <si>
    <t>About 4000 gallons</t>
  </si>
  <si>
    <t>Gravity belt thickener flow meter.</t>
  </si>
  <si>
    <t>Stopped gravity belt thickener until Motor Control Center could be powered back up</t>
  </si>
  <si>
    <t>OVERFOW DUE TO WET WEATHER</t>
  </si>
  <si>
    <t>&lt;1000MG</t>
  </si>
  <si>
    <t>PIPER BROOK</t>
  </si>
  <si>
    <t>06:15 PM</t>
  </si>
  <si>
    <t>0.302MG</t>
  </si>
  <si>
    <t>Hillcrest Ave, West Hartford, CT</t>
  </si>
  <si>
    <t>0.9494 MG</t>
  </si>
  <si>
    <t>0.1297 MG</t>
  </si>
  <si>
    <t>homeowners leaking curb box</t>
  </si>
  <si>
    <t>Revize service request</t>
  </si>
  <si>
    <t>5 gph</t>
  </si>
  <si>
    <t>Repair was made to the curb box .</t>
  </si>
  <si>
    <t>945 Sasco Hill Rd, Fairfield, CT</t>
  </si>
  <si>
    <t>Sewage coming from sidewalk</t>
  </si>
  <si>
    <t>Citizen call</t>
  </si>
  <si>
    <t>•	The inspector got in touch with Property owner on 4/15/2024 and they stated that they would abate sewage discharge from curbbox.•	On 4/116/2024, the re-inspection was conducted and the sewage backup was abated and the affected area was clean and san</t>
  </si>
  <si>
    <t>80 Charles St, Waterbury, CT</t>
  </si>
  <si>
    <t>4.6012 MG Diverted</t>
  </si>
  <si>
    <t>PER OUR SCADA SYSTEM</t>
  </si>
  <si>
    <t>1000 GLS</t>
  </si>
  <si>
    <t>SCADA SYSTEM</t>
  </si>
  <si>
    <t>3.659 MG</t>
  </si>
  <si>
    <t>RAIN EVENT ENDED EXCESSIVE FLOWS RECEDED</t>
  </si>
  <si>
    <t>MDC SCADA</t>
  </si>
  <si>
    <t>1000 GALS</t>
  </si>
  <si>
    <t>200,000 GAL</t>
  </si>
  <si>
    <t>WET WEATHER ENDED EXTRANEOUS FLOWS SUBSIDED</t>
  </si>
  <si>
    <t>121 Talcott Rd, West Hartford, CT</t>
  </si>
  <si>
    <t>1.7857 MG</t>
  </si>
  <si>
    <t>Blockage in private lateral</t>
  </si>
  <si>
    <t>Contacted by DPH</t>
  </si>
  <si>
    <t>50-70 gallons</t>
  </si>
  <si>
    <t>Naugatuck river</t>
  </si>
  <si>
    <t>DPH reports 150 gallons</t>
  </si>
  <si>
    <t>•	On 4/14/2024, the re-inspection was conducted and the sewage backup was abated and the affected area was clean and sanitized with 10% bleach.</t>
  </si>
  <si>
    <t>203 Cooke St, Waterbury, CT</t>
  </si>
  <si>
    <t>Private lateral by-pass</t>
  </si>
  <si>
    <t>•	The inspector got in touch with Property owner on 4/9/2024 and they stated that they would call a company and abate sewage discharge</t>
  </si>
  <si>
    <t>148 Plaza Ave, Waterbury, CT</t>
  </si>
  <si>
    <t>8.5826 MG</t>
  </si>
  <si>
    <t>Up to 25 MGD during the event</t>
  </si>
  <si>
    <t>UV "Low Dose" alarm</t>
  </si>
  <si>
    <t>Approx. 4.8 MG</t>
  </si>
  <si>
    <t>SCADA trend chart</t>
  </si>
  <si>
    <t>Approx. 4.9 MG</t>
  </si>
  <si>
    <t>Chemical addition (PAC), RAS control, Aeration Control, mixers off.</t>
  </si>
  <si>
    <t>Operator opened bypass gate</t>
  </si>
  <si>
    <t>Plant influent was approximately 62 MGD at time of opening bypass gate.</t>
  </si>
  <si>
    <t>Using the difference between the calibrated influent and effluent parshall flumes.</t>
  </si>
  <si>
    <t>6,824,972 gallons of partially treated effluent, combined with 46,824,813 gallons of fully treated effluent during the 20 hour event.</t>
  </si>
  <si>
    <t>When flow subsided under 55 MGD, operator closed bypass gate.</t>
  </si>
  <si>
    <t>Heavy rain fall</t>
  </si>
  <si>
    <t>flow meter / street level indicator</t>
  </si>
  <si>
    <t>Cedar Creek / Long Island Sound</t>
  </si>
  <si>
    <t>10.35 MG</t>
  </si>
  <si>
    <t>Storm event ended</t>
  </si>
  <si>
    <t>WET WEATHER EVENT</t>
  </si>
  <si>
    <t>BETWEEN 100 AND 1,000 GALLONS</t>
  </si>
  <si>
    <t>20.722MG</t>
  </si>
  <si>
    <t>Overflow was eliminated once elevated sewer flows recede back to normal</t>
  </si>
  <si>
    <t>LESS THAN 1,000 GAL</t>
  </si>
  <si>
    <t>4.316mg</t>
  </si>
  <si>
    <t>Levels receded</t>
  </si>
  <si>
    <t>Storm event inspections</t>
  </si>
  <si>
    <t>5000 gallons</t>
  </si>
  <si>
    <t>122 Halley Ave, Fairfield, CT</t>
  </si>
  <si>
    <t>&lt;10g</t>
  </si>
  <si>
    <t>JET TRUCK RELIEVED MAIN SEWER.</t>
  </si>
  <si>
    <t>236 Main St, East Hartford, CT</t>
  </si>
  <si>
    <t>3.69mg.</t>
  </si>
  <si>
    <t>3.69</t>
  </si>
  <si>
    <t>Heavy rain ended flow decreased and plant resumed normal operations</t>
  </si>
  <si>
    <t>13.620 MG Diverted</t>
  </si>
  <si>
    <t>1000 GALLONS</t>
  </si>
  <si>
    <t>1000 gallons</t>
  </si>
  <si>
    <t>storm ended</t>
  </si>
  <si>
    <t>133 Berwick Ave, Fairfield, CT</t>
  </si>
  <si>
    <t>0.4826 MG Diverted</t>
  </si>
  <si>
    <t>During the wet weather event on 3/23/24 (2.7 inches of rain), aeration tank #2 air diffuser broke. In order to perform the repairs, the aeration tank had to be dewatered. The flow from the tank along with high flows from the rain events overwhelmed the lo</t>
  </si>
  <si>
    <t>Operator doing rounds.</t>
  </si>
  <si>
    <t>196,153 gallons</t>
  </si>
  <si>
    <t>Equation for rectangular weirs</t>
  </si>
  <si>
    <t>Naugatuck RIver</t>
  </si>
  <si>
    <t>Flow directed to lower clarifiers was adjusted. Partially treated effluent was disinfected since the UV system is already put in service in preparation for disinfection season.</t>
  </si>
  <si>
    <t>Soft stoppage</t>
  </si>
  <si>
    <t>Home owner</t>
  </si>
  <si>
    <t>&lt;100g</t>
  </si>
  <si>
    <t>MDC jet truck relieved M/S stoppage</t>
  </si>
  <si>
    <t>47 Prescott St, West Hartford, CT</t>
  </si>
  <si>
    <t>&lt; 500 GALLONS</t>
  </si>
  <si>
    <t>Main sewer flushed by jet truck and stoppage relieved.</t>
  </si>
  <si>
    <t>150 Prospect St, Wethersfield, CT</t>
  </si>
  <si>
    <t>West Side went into permitted secondary bypass due to heavy rain 3:30am.</t>
  </si>
  <si>
    <t>cedar creek long island sound</t>
  </si>
  <si>
    <t>2.985 MGD</t>
  </si>
  <si>
    <t>1.797MG</t>
  </si>
  <si>
    <t>1.79 MG</t>
  </si>
  <si>
    <t>Flow meter / street level indicator</t>
  </si>
  <si>
    <t>1.63 MG</t>
  </si>
  <si>
    <t>9.8187</t>
  </si>
  <si>
    <t>Tree Roots</t>
  </si>
  <si>
    <t>Resident called</t>
  </si>
  <si>
    <t>5 gpm</t>
  </si>
  <si>
    <t>by visual examination</t>
  </si>
  <si>
    <t>9 Valley View Rd, Trumbull, CT</t>
  </si>
  <si>
    <t>hydraulic overload due to extreme weather conditions</t>
  </si>
  <si>
    <t>visual inspection of the effluent</t>
  </si>
  <si>
    <t>0.1 mg</t>
  </si>
  <si>
    <t>visual inspection and internal lab analysis</t>
  </si>
  <si>
    <t>2 mg</t>
  </si>
  <si>
    <t>Rain ended.  Polymer added to SBRs for coag / floc</t>
  </si>
  <si>
    <t>83 Pink Row, Montville, CT</t>
  </si>
  <si>
    <t>Crew jetted the line in front of the school bus yard to  break the line free. The line was blocked with grease.</t>
  </si>
  <si>
    <t>Resident called it in.</t>
  </si>
  <si>
    <t>50 gallons of sewage. Sewage bubbled through the pick holes in the MH cover.</t>
  </si>
  <si>
    <t>Crew estimated less than 50 gallons were discharged from the manhole cover.</t>
  </si>
  <si>
    <t>Crew jetted the line and restored flow.</t>
  </si>
  <si>
    <t>Bella Vista Dr, New Haven, CT</t>
  </si>
  <si>
    <t>0.4569 MG</t>
  </si>
  <si>
    <t>Low UV dose alarm</t>
  </si>
  <si>
    <t>20 MGD</t>
  </si>
  <si>
    <t>SCADA Flow trend</t>
  </si>
  <si>
    <t>Approx. 5.8 MG</t>
  </si>
  <si>
    <t>RAS rate control, turn off mixers, chemical addition (PAC), aeration control.</t>
  </si>
  <si>
    <t>reported</t>
  </si>
  <si>
    <t>1 GPM</t>
  </si>
  <si>
    <t>goodwives river</t>
  </si>
  <si>
    <t>120</t>
  </si>
  <si>
    <t>cessation of precip</t>
  </si>
  <si>
    <t>2 Sedgewick Village Ln, Darien, CT</t>
  </si>
  <si>
    <t>8.96 MGD</t>
  </si>
  <si>
    <t>COLLAPSED MAIN SEWER</t>
  </si>
  <si>
    <t>CALL FROM HFD DISPATCH</t>
  </si>
  <si>
    <t>2000G</t>
  </si>
  <si>
    <t>MDC REPAIR CREW REPAIRED MAIN SEWER</t>
  </si>
  <si>
    <t>50 Stonington St, Hartford, CT</t>
  </si>
  <si>
    <t>11.312MG</t>
  </si>
  <si>
    <t>BYPASS WILL END ONCE FLOWS DROP BELOW OVERFLOW</t>
  </si>
  <si>
    <t>Dawson Ave. Pump Station could not keep up with excessive flows causing discharge from AMH.</t>
  </si>
  <si>
    <t>2,500-5,000 gallons</t>
  </si>
  <si>
    <t>Dawson Ave. Pump caught up to flows</t>
  </si>
  <si>
    <t>Ocean Ave, West Haven, CT</t>
  </si>
  <si>
    <t>0.157mg</t>
  </si>
  <si>
    <t>Main Pump St. Could not keep up with excessive flows causing discharge from AMH.</t>
  </si>
  <si>
    <t>5,000-10,000 gallons</t>
  </si>
  <si>
    <t>Old Field Creek</t>
  </si>
  <si>
    <t>Main Pump St. pumps caught up to flow.</t>
  </si>
  <si>
    <t>Blohm St, West Haven, CT</t>
  </si>
  <si>
    <t>1000MG</t>
  </si>
  <si>
    <t>3.115</t>
  </si>
  <si>
    <t>Flow meter / street level</t>
  </si>
  <si>
    <t>5.99 MG</t>
  </si>
  <si>
    <t>PASSER BY</t>
  </si>
  <si>
    <t>SOUTH BROOK PARK RIVER</t>
  </si>
  <si>
    <t>BYPASS ELIMINATED ONCE FLOWS DROP BELOW OVERFLOW</t>
  </si>
  <si>
    <t>150 New Park Ave, Hartford, CT</t>
  </si>
  <si>
    <t>Operator Opened Bypass Gate</t>
  </si>
  <si>
    <t>Plant influent was approximately 80 MGD at time of opening bypass gate.</t>
  </si>
  <si>
    <t>6,093,742 gallons of partially treated effluent, combined with 30,392,879 gallons of fully treated effluent during the 13 hour event.</t>
  </si>
  <si>
    <t>19.775 MG</t>
  </si>
  <si>
    <t>heavy rains</t>
  </si>
  <si>
    <t>inspections</t>
  </si>
  <si>
    <t>30,000 gallons</t>
  </si>
  <si>
    <t>visual  estimate</t>
  </si>
  <si>
    <t>30,000</t>
  </si>
  <si>
    <t>flows subsided.</t>
  </si>
  <si>
    <t>Halley Ave, Fairfield, CT</t>
  </si>
  <si>
    <t>storm charge went down</t>
  </si>
  <si>
    <t># 192 Lynnbrook Rd, Fairfield, CT</t>
  </si>
  <si>
    <t>Heavy precipitation caused a portion of the sanitary sewer line to be surcharged.</t>
  </si>
  <si>
    <t>City Highway Department reported a dislodged manhole cover to WPCA.</t>
  </si>
  <si>
    <t>Approximately 20 gallons.</t>
  </si>
  <si>
    <t>Visual estimate was determined.</t>
  </si>
  <si>
    <t>Possibly leaked into Holly Pond.</t>
  </si>
  <si>
    <t>Manhole cover was reinstalled.</t>
  </si>
  <si>
    <t>E Main St, Stamford, CT</t>
  </si>
  <si>
    <t>Force Main break</t>
  </si>
  <si>
    <t>Routine pump station inspection.</t>
  </si>
  <si>
    <t>&lt;1000 gallons</t>
  </si>
  <si>
    <t>Visual inspection and amount recovered in vac truck</t>
  </si>
  <si>
    <t>Unknow</t>
  </si>
  <si>
    <t>The force main leak was repaired.</t>
  </si>
  <si>
    <t>33 S Beach Dr, Norwalk, CT</t>
  </si>
  <si>
    <t>staff working o right of way discovered, raw water discharging out of the ground...</t>
  </si>
  <si>
    <t>50 gph</t>
  </si>
  <si>
    <t>best guess from observation</t>
  </si>
  <si>
    <t>Still River</t>
  </si>
  <si>
    <t>1780 Winsted Rd, Torrington, CT</t>
  </si>
  <si>
    <t>OXFORD</t>
  </si>
  <si>
    <t>Break in 10" Force Main</t>
  </si>
  <si>
    <t>Contractor notified he found sewage water bubbling from the ground @ 7:45am.</t>
  </si>
  <si>
    <t>20,000</t>
  </si>
  <si>
    <t>4 hrs @ 5,000 per hr</t>
  </si>
  <si>
    <t>Little River</t>
  </si>
  <si>
    <t>40,000</t>
  </si>
  <si>
    <t>Repaired force main with new pipe</t>
  </si>
  <si>
    <t>Oxford</t>
  </si>
  <si>
    <t>46 Towner Ln, Oxford, CT</t>
  </si>
  <si>
    <t>Electrical/control issue.</t>
  </si>
  <si>
    <t>Mechanic performing daily morning checks.</t>
  </si>
  <si>
    <t>Approximately 1000 gallons</t>
  </si>
  <si>
    <t>Received pump flow information from the downstream pump station from 03:00 and 06:00 hrs. and averaged it out.  There is approximately 2 miles of sewer main to surcharge before releasing at the pumpstation manhole, so 1000 gallons is a high estimate.</t>
  </si>
  <si>
    <t>Found loose electrical connections and a relay going bad.  Went through all control panels and electrical buckets and tightened every wire and screw in the system.  Cleaned contacts and replaced relay.  Simulated and tested several times as well as tested</t>
  </si>
  <si>
    <t>337 N Main St, Plainfield, CT</t>
  </si>
  <si>
    <t>BRANFORD</t>
  </si>
  <si>
    <t>Branford</t>
  </si>
  <si>
    <t>Restaurant's Grease Trap</t>
  </si>
  <si>
    <t>Southington Police Department called Southington WPC and notified them of water coming out of a manhole in a restaurant's parking lot.</t>
  </si>
  <si>
    <t>Restaurant owner called a plumber.</t>
  </si>
  <si>
    <t>1763 Meriden-Waterbury Turnpike, Southington, CT</t>
  </si>
  <si>
    <t>Bypass was due to a build up of rags and grease around broken clay pipe.</t>
  </si>
  <si>
    <t>Staff received a possible stoppage call from homeowner at 25 Wooding Street</t>
  </si>
  <si>
    <t>300 gallons, based on homeowner description of quantity in basement.</t>
  </si>
  <si>
    <t>based on homeowner description of quantity in basement.</t>
  </si>
  <si>
    <t>25 Wooding St, Bristol, CT</t>
  </si>
  <si>
    <t>Grease</t>
  </si>
  <si>
    <t>Homeowner notified the Bridgeport WPCA</t>
  </si>
  <si>
    <t>Seeley Pond</t>
  </si>
  <si>
    <t>Field operations' staff jetted the main line and cleared grease blockage. area was also cleaned.</t>
  </si>
  <si>
    <t>369 Hawley Ave, Bridgeport, CT</t>
  </si>
  <si>
    <t>COVENTRY</t>
  </si>
  <si>
    <t>all infiltration basins are full. Basin 8 overflowing.</t>
  </si>
  <si>
    <t>Operators discovered bypass during daily checks at 8 AM.</t>
  </si>
  <si>
    <t>estimated 5,000 gallons per hour</t>
  </si>
  <si>
    <t>flow is approx 10,000 gallons per hour but half of it infiltrates into basins naturally.</t>
  </si>
  <si>
    <t>operators switched basins</t>
  </si>
  <si>
    <t>Coventry</t>
  </si>
  <si>
    <t>394 Main St, Coventry, CT</t>
  </si>
  <si>
    <t>WESTPORT</t>
  </si>
  <si>
    <t>Inflow and infiltration</t>
  </si>
  <si>
    <t>Resident called it in</t>
  </si>
  <si>
    <t>3,000 gallons</t>
  </si>
  <si>
    <t>Stony Brook/ Nash's Pond</t>
  </si>
  <si>
    <t>Used septic trucks to suck down the level and located an Illegal sump pump connection to sewer at house #7 Blind Brook Rd and had the homeowner reroute the discharge.</t>
  </si>
  <si>
    <t>Westport</t>
  </si>
  <si>
    <t>4 Blind Brook Rd S, Westport, CT</t>
  </si>
  <si>
    <t>Homeowner</t>
  </si>
  <si>
    <t>less than 100 galons</t>
  </si>
  <si>
    <t>Windsor</t>
  </si>
  <si>
    <t>26 Hope Cir, Windsor, CT</t>
  </si>
  <si>
    <t>1-2 GPM</t>
  </si>
  <si>
    <t>100 Gallons</t>
  </si>
  <si>
    <t>Jetted sewer main, cleared debris.</t>
  </si>
  <si>
    <t>10 Laurel Hill Ave, Norwich, CT</t>
  </si>
  <si>
    <t>1.681 MG</t>
  </si>
  <si>
    <t>Return to normal flow</t>
  </si>
  <si>
    <t>Infiltration Basin #7 overflowed. All of the basins are full.</t>
  </si>
  <si>
    <t>Operators discovered overflow during daily plant checks.</t>
  </si>
  <si>
    <t>27,000 gallons</t>
  </si>
  <si>
    <t>Estimated based on flow meter readings 8 AM - 10 AM.</t>
  </si>
  <si>
    <t>Operators switched effluent to other basins and basin 7 drained down slowly.</t>
  </si>
  <si>
    <t>2 pumps failed during rain event</t>
  </si>
  <si>
    <t>by employee working the station during rain event</t>
  </si>
  <si>
    <t>4 million gallons</t>
  </si>
  <si>
    <t>flow rates and visual inspections</t>
  </si>
  <si>
    <t>old field creek</t>
  </si>
  <si>
    <t>4 million gallons of</t>
  </si>
  <si>
    <t>160 Blohm St, West Haven, CT</t>
  </si>
  <si>
    <t>storm event inspections</t>
  </si>
  <si>
    <t>5500 gallons total from four locations</t>
  </si>
  <si>
    <t>5500 gallons total</t>
  </si>
  <si>
    <t>Fairfield, CT</t>
  </si>
  <si>
    <t>630gpm</t>
  </si>
  <si>
    <t>started the backup generator in hand and had grid power fixed a few hours later.</t>
  </si>
  <si>
    <t>51 Fairview Ave, Groton, CT</t>
  </si>
  <si>
    <t>Notified by police</t>
  </si>
  <si>
    <t>Approx 5 gallons per minute</t>
  </si>
  <si>
    <t>Goodwives River</t>
  </si>
  <si>
    <t>226 gallons</t>
  </si>
  <si>
    <t>rain subsided.</t>
  </si>
  <si>
    <t>7 Sedgwick Ave, Darien, CT</t>
  </si>
  <si>
    <t>MAIN SEWER SURCHARGED</t>
  </si>
  <si>
    <t>Surcharge backups are eliminated once elevated sewer flows recede back to normal.</t>
  </si>
  <si>
    <t>54 Green Manor Ave, Windsor, CT</t>
  </si>
  <si>
    <t>Heavy rains</t>
  </si>
  <si>
    <t>Inspections</t>
  </si>
  <si>
    <t>10,000 gallons total from all bypassing man holes</t>
  </si>
  <si>
    <t>10,000 gallons total out of all bypassing man holes</t>
  </si>
  <si>
    <t>Rain Event Main Sewer Surcharged</t>
  </si>
  <si>
    <t>BEAVER BROOK</t>
  </si>
  <si>
    <t>214 Church St, Wethersfield, CT</t>
  </si>
  <si>
    <t>22.605 MG</t>
  </si>
  <si>
    <t>WET WEATHER EVENT MAIN SEWER SURCHARGED</t>
  </si>
  <si>
    <t>8 Wells Rd, Wethersfield, CT</t>
  </si>
  <si>
    <t>Main Sewer Surcharged</t>
  </si>
  <si>
    <t>LEVELS RECEDED</t>
  </si>
  <si>
    <t>56 Clifford St, Newington, CT</t>
  </si>
  <si>
    <t>Lost a phase of power coming into the pumpstation and the backup generator didn't automatically come on.  My employee was already on site and troubleshooting the issue of the backup generator. Eventually we were able to get the generator to start up but t</t>
  </si>
  <si>
    <t>The Wet well gave a high alarm code to our on call man.</t>
  </si>
  <si>
    <t>63 gpm for 10 minutes. total of 630 gpm</t>
  </si>
  <si>
    <t>The pumps have hour meters on them using yesterday flow we received a total of 91200 gallons throughout the day. If you calculate it down to minutes, it comes out to 63 GPM.</t>
  </si>
  <si>
    <t>WET WEATHER EVENT M/S SURCHARGE</t>
  </si>
  <si>
    <t>PROPERTY OWNER</t>
  </si>
  <si>
    <t>&lt;100</t>
  </si>
  <si>
    <t>Heavy rain and high flows</t>
  </si>
  <si>
    <t>Bridgeport Harbor / Long  Island Sound</t>
  </si>
  <si>
    <t>4.57 mg.</t>
  </si>
  <si>
    <t>Plant influent was approximately 58 MGD at time of opening bypass gate.</t>
  </si>
  <si>
    <t>21,696,875 gallons of partially treated effluent, combined with 93,031,562 gallons of fully treated effluent during the 39.75 hour event.</t>
  </si>
  <si>
    <t>LESS THAN 1,000.00 GLS</t>
  </si>
  <si>
    <t>121,000</t>
  </si>
  <si>
    <t>WEATHER EVENT ENDED EXCESSIVE FLOWS RECEDED</t>
  </si>
  <si>
    <t>0.001MG</t>
  </si>
  <si>
    <t>7.28mg</t>
  </si>
  <si>
    <t>4.840 MG</t>
  </si>
  <si>
    <t>7.54 MG</t>
  </si>
  <si>
    <t>Rain event ended.</t>
  </si>
  <si>
    <t>Connection on FM broke</t>
  </si>
  <si>
    <t>5 GPM</t>
  </si>
  <si>
    <t>Visual Estimate-Flow meter</t>
  </si>
  <si>
    <t>Shetucket</t>
  </si>
  <si>
    <t>42929</t>
  </si>
  <si>
    <t>Repaired sewer service on FM</t>
  </si>
  <si>
    <t>1 American Wharf Rd, Norwich, CT</t>
  </si>
  <si>
    <t>excessive flows</t>
  </si>
  <si>
    <t>When we arrive at 7;00am solids were leaving our secondaries.</t>
  </si>
  <si>
    <t>unsure</t>
  </si>
  <si>
    <t>balanced the secondaries</t>
  </si>
  <si>
    <t>Removed some grease deposits after blockage was cleared</t>
  </si>
  <si>
    <t>called in to Dispatch</t>
  </si>
  <si>
    <t>20gpm. Duration of discharge unknown. Blockage was cleared with 45 minutes after reported</t>
  </si>
  <si>
    <t>Middle Pond</t>
  </si>
  <si>
    <t>1000 + gallons</t>
  </si>
  <si>
    <t>Blockage was cleared with jet truck</t>
  </si>
  <si>
    <t>28 Holt St, Plymouth, CT</t>
  </si>
  <si>
    <t>CUSTOMER COMPLAINT TO MDC</t>
  </si>
  <si>
    <t>by checking plant during the day</t>
  </si>
  <si>
    <t>Addition of Polymer and reduction of flow from storm</t>
  </si>
  <si>
    <t>1225 Oronoque Rd, Milford, CT</t>
  </si>
  <si>
    <t>high flow rates due to rainfall amount</t>
  </si>
  <si>
    <t>Operators performing storm response procedures</t>
  </si>
  <si>
    <t>100 Trumbull St, New London, CT</t>
  </si>
  <si>
    <t>55 Green Manor Ave, Windsor, CT</t>
  </si>
  <si>
    <t>5000 gallons total for two locations</t>
  </si>
  <si>
    <t>5000 gallons total from two locations</t>
  </si>
  <si>
    <t>283,800g</t>
  </si>
  <si>
    <t>109 Carr Ave, Newington, CT</t>
  </si>
  <si>
    <t>Infiltration Basins are all full and basin 7 overflowed.</t>
  </si>
  <si>
    <t>Operators discovered overflow during daily inspection of basins.</t>
  </si>
  <si>
    <t>21,000 gallons</t>
  </si>
  <si>
    <t>influent flow meter readings</t>
  </si>
  <si>
    <t>flow went down as rainfall subsided</t>
  </si>
  <si>
    <t>12 London Rd, Windsor, CT</t>
  </si>
  <si>
    <t>16.710 MG</t>
  </si>
  <si>
    <t>Aquarion  Called it in.</t>
  </si>
  <si>
    <t>100000-200000 Gallons</t>
  </si>
  <si>
    <t>Muddy Brook</t>
  </si>
  <si>
    <t>100000-200000 GALLONS</t>
  </si>
  <si>
    <t>Put a Clamp on the pipe.</t>
  </si>
  <si>
    <t>9 Hillandale Rd, Westport, CT</t>
  </si>
  <si>
    <t>Some solids loss</t>
  </si>
  <si>
    <t>UV Dose alarm</t>
  </si>
  <si>
    <t>approx. 1 MG/HR</t>
  </si>
  <si>
    <t>SCADA flow trend</t>
  </si>
  <si>
    <t>Bypass pumps operated by construction contractor ran out of fuel.</t>
  </si>
  <si>
    <t>Pump Station inspection</t>
  </si>
  <si>
    <t>&lt;2500 gallons</t>
  </si>
  <si>
    <t>Visual inspection and amount recovered in vac-truck.</t>
  </si>
  <si>
    <t>Wilson Cove</t>
  </si>
  <si>
    <t>See comments above.</t>
  </si>
  <si>
    <t>Old Trolley Way, Norwalk, CT</t>
  </si>
  <si>
    <t>An employee saw truck overflowing</t>
  </si>
  <si>
    <t>&lt;500 gallons</t>
  </si>
  <si>
    <t>Visual inspection.</t>
  </si>
  <si>
    <t>rain event pumps coulnt keep up with excessive flows</t>
  </si>
  <si>
    <t>alarms from staion</t>
  </si>
  <si>
    <t>2k gallons</t>
  </si>
  <si>
    <t>L.I sound</t>
  </si>
  <si>
    <t>pumps caught up with flow</t>
  </si>
  <si>
    <t>910 Ocean Ave, West Haven, CT</t>
  </si>
  <si>
    <t>3.65 mg.</t>
  </si>
  <si>
    <t>Heavy rain ended and flows decreased.</t>
  </si>
  <si>
    <t>8.8212 MG</t>
  </si>
  <si>
    <t>Shetucket river</t>
  </si>
  <si>
    <t>10,000</t>
  </si>
  <si>
    <t>Jetted grease blockage</t>
  </si>
  <si>
    <t>84 Hamilton Ave, Norwich, CT</t>
  </si>
  <si>
    <t>rain event</t>
  </si>
  <si>
    <t>alarms from station</t>
  </si>
  <si>
    <t>5k gallons</t>
  </si>
  <si>
    <t>rain even ended pumps caught up with flow</t>
  </si>
  <si>
    <t>98 Blohm St, West Haven, CT</t>
  </si>
  <si>
    <t>LESS THAN 1000 GAL</t>
  </si>
  <si>
    <t>38.235mg</t>
  </si>
  <si>
    <t>24,052,896 gallons of partially treated effluent, combined with 102,243,141 gallons of fully treated effluent during the 44 hour bypass.</t>
  </si>
  <si>
    <t>When plant flows subsided under 55 MGD operator closed bypass gate.</t>
  </si>
  <si>
    <t>MILL BROOK</t>
  </si>
  <si>
    <t>1000-25000g</t>
  </si>
  <si>
    <t>175 Cedar St, Newington, CT</t>
  </si>
  <si>
    <t>13.53 MGD</t>
  </si>
  <si>
    <t>CUSTOMER CALLED MDC</t>
  </si>
  <si>
    <t>100-1000 GAL</t>
  </si>
  <si>
    <t>M/S WAS REPAIRED IN THE STREET</t>
  </si>
  <si>
    <t>38 Stonington St, Hartford, CT</t>
  </si>
  <si>
    <t>CUSTOMER CALLED MDC REPORTING WATER IN BASEMENT</t>
  </si>
  <si>
    <t>MDC CREWS JETTED MAIN SEWER</t>
  </si>
  <si>
    <t>79 Poquonock Ave, Windsor, CT</t>
  </si>
  <si>
    <t>8.443MG</t>
  </si>
  <si>
    <t>0.177MG</t>
  </si>
  <si>
    <t>1.4244 MG</t>
  </si>
  <si>
    <t>MERIDEN</t>
  </si>
  <si>
    <t>passer by</t>
  </si>
  <si>
    <t>750 gallons</t>
  </si>
  <si>
    <t>into storm catch basin system</t>
  </si>
  <si>
    <t>flush main and vac out debris. clean out catch basins affected. light HTH application</t>
  </si>
  <si>
    <t>Meriden</t>
  </si>
  <si>
    <t>Lewis Ave, Meriden, CT</t>
  </si>
  <si>
    <t>0.027 MG</t>
  </si>
  <si>
    <t>Build up of grease, rags and rocks.</t>
  </si>
  <si>
    <t>Received call from resident at 133 Central Street</t>
  </si>
  <si>
    <t>visual inspection at arrival</t>
  </si>
  <si>
    <t>estimated quantity is between 50 to 100 gallons</t>
  </si>
  <si>
    <t>yes</t>
  </si>
  <si>
    <t>133 Central St, Bristol, CT</t>
  </si>
  <si>
    <t>1.0 in Rain</t>
  </si>
  <si>
    <t>11.295 MG</t>
  </si>
  <si>
    <t>OVERFLOW DUE TO RAIN EVENT</t>
  </si>
  <si>
    <t>0.003MG</t>
  </si>
  <si>
    <t>0.099 MG</t>
  </si>
  <si>
    <t>Bypass is eliminated once flows drop below overflow.</t>
  </si>
  <si>
    <t>Chelton Ave, West Hartford, CT</t>
  </si>
  <si>
    <t>Heavy rain/ high flows</t>
  </si>
  <si>
    <t>street level indicator / flow meter</t>
  </si>
  <si>
    <t>6.56 MG</t>
  </si>
  <si>
    <t>EXCESSIVE FLOWS DUE TO RAIN EVENT</t>
  </si>
  <si>
    <t>1.072 MG</t>
  </si>
  <si>
    <t>2.478mg</t>
  </si>
  <si>
    <t>123 Hillcrest Ave, West Hartford, CT</t>
  </si>
  <si>
    <t>KENSINGTON FIRE DISTRICT</t>
  </si>
  <si>
    <t>Sewer leaking from manhole</t>
  </si>
  <si>
    <t>500 gph</t>
  </si>
  <si>
    <t>500</t>
  </si>
  <si>
    <t>Berlin</t>
  </si>
  <si>
    <t>847 Farmington Ave, Berlin, CT</t>
  </si>
  <si>
    <t>Sewage was seen coming from manhole</t>
  </si>
  <si>
    <t>100 gph</t>
  </si>
  <si>
    <t>Sewer main was jetted.</t>
  </si>
  <si>
    <t>848 Farmington Ave, Berlin, CT</t>
  </si>
  <si>
    <t>0.6 in Rain</t>
  </si>
  <si>
    <t>0.74 MG</t>
  </si>
  <si>
    <t>2.99MG</t>
  </si>
  <si>
    <t>Heavy rain / High flows</t>
  </si>
  <si>
    <t>3.26 MG</t>
  </si>
  <si>
    <t>Force Main break for Kitemaug Pump Station with flow at Kitemaug and Massepeag Roads</t>
  </si>
  <si>
    <t>Routine Pump Station Inspection</t>
  </si>
  <si>
    <t>1,000 g</t>
  </si>
  <si>
    <t>Tributary to Horton Cove at Kitemaug/Massepeag Roads</t>
  </si>
  <si>
    <t>1,000 g of untreated wastewater from Force Main at Kitemaug Pump Station</t>
  </si>
  <si>
    <t>Discovery lead to bypass by pumper truck pumping out wetwell and emergency contractor repair of force main so online by 5 p.m.</t>
  </si>
  <si>
    <t>136 Massapeag Rd, Montville, CT</t>
  </si>
  <si>
    <t>buildup of rags and grease 220 ft from manhole 24-180</t>
  </si>
  <si>
    <t>Recieved a possible stoppage call from resident at 68 Vance Drive</t>
  </si>
  <si>
    <t>visual inspection upon arrival</t>
  </si>
  <si>
    <t>Force main break. Cast iron pipe had a crack.</t>
  </si>
  <si>
    <t>New Haven Police called it in.</t>
  </si>
  <si>
    <t>This is ongoing at this time. Brennan Construction repaired the force main, and the pump station is back on line. There was less than 50 gallons discharged. The crew set up booms to stop any sewage and a vac truck removed the sewage.</t>
  </si>
  <si>
    <t>5 Pope St, New Haven, CT</t>
  </si>
  <si>
    <t>Call went to Public Works Dept. about an overflowing manhole.</t>
  </si>
  <si>
    <t>10-100 gallons to Driftwood lane.</t>
  </si>
  <si>
    <t>Supervisor estimate, none to Storm drains and ground was frozen so no seeping in.</t>
  </si>
  <si>
    <t>10-100 gallons.</t>
  </si>
  <si>
    <t>Cleared the roots--Note:  a contractor apparently cleared roots in the lateral lines last week with a snake, they may have flowed down to the main and caused blockage.  UEM removed the roots, line flowing properly.</t>
  </si>
  <si>
    <t>154 Driftwood Cir, Groton, CT</t>
  </si>
  <si>
    <t>ORANGE</t>
  </si>
  <si>
    <t>Contractor hit the 2 inch pump station force main. Less than 20 gallons of sewage came up from the break.  We did have a Call before you dig for this but no visible markings shown despite having a completed record.</t>
  </si>
  <si>
    <t>The contractor who was digging to install a new water main discovered the break.</t>
  </si>
  <si>
    <t>&lt; 20 gallons</t>
  </si>
  <si>
    <t>visual observation, estimated</t>
  </si>
  <si>
    <t>Orange</t>
  </si>
  <si>
    <t>Smith Farm Rd, Orange, CT</t>
  </si>
  <si>
    <t>hydraulic overload due to repeated extreme weather conditions</t>
  </si>
  <si>
    <t>visual inspection of effluent/internal lab analysis</t>
  </si>
  <si>
    <t>0.1</t>
  </si>
  <si>
    <t>1 mg</t>
  </si>
  <si>
    <t>storm event ended.  poly addition to SBRs.</t>
  </si>
  <si>
    <t>Homeowner called it in.</t>
  </si>
  <si>
    <t>Less than a half gallon.</t>
  </si>
  <si>
    <t>Jet truck relieved M/S</t>
  </si>
  <si>
    <t>475 Burnside Ave, East Hartford, CT</t>
  </si>
  <si>
    <t>MIDDLETOWN WPCA</t>
  </si>
  <si>
    <t>0-30 Gallons</t>
  </si>
  <si>
    <t>by eye</t>
  </si>
  <si>
    <t>Middletown</t>
  </si>
  <si>
    <t>20 Kent Ct, Middletown, CT</t>
  </si>
  <si>
    <t>A passer- by contacted WPCF</t>
  </si>
  <si>
    <t>SSO calculator</t>
  </si>
  <si>
    <t>DPH reports 250 gallons</t>
  </si>
  <si>
    <t>•	The inspector got in touch with McDonalds management on 2/9/2024 and they stated that they already called a company in to address the outbreak . The sewage backup was abated and the affected area was clean and sanitized with 10% bleach.</t>
  </si>
  <si>
    <t>530 Reidville Dr, Waterbury, CT</t>
  </si>
  <si>
    <t>rags</t>
  </si>
  <si>
    <t>Daily Pump station check</t>
  </si>
  <si>
    <t>Current discharge rate at about 1GPM</t>
  </si>
  <si>
    <t>Flow through manhole lid hole</t>
  </si>
  <si>
    <t>330 gal</t>
  </si>
  <si>
    <t>Jetted line</t>
  </si>
  <si>
    <t>149 Nathan Hale Rd, Groton, CT</t>
  </si>
  <si>
    <t>the sewer line was backed up due to a build up of rags.</t>
  </si>
  <si>
    <t>police called sewer department stand by person</t>
  </si>
  <si>
    <t>the sewer line was jetted</t>
  </si>
  <si>
    <t>68 Elm St, Branford, CT</t>
  </si>
  <si>
    <t>Pin Hole leak on top of Force Main</t>
  </si>
  <si>
    <t>WPCA personnel</t>
  </si>
  <si>
    <t>2 gpm</t>
  </si>
  <si>
    <t>600 gallons</t>
  </si>
  <si>
    <t>Drained down force main past leak, excavated area, CCTV pipe and replaced section of pipe</t>
  </si>
  <si>
    <t>Line was blocked with grease and rags. The line was cleared at the intersection of Hillcrest and Dixwell.</t>
  </si>
  <si>
    <t>Property owner called it in.</t>
  </si>
  <si>
    <t>Less than 100 gallons at the time of inspection.</t>
  </si>
  <si>
    <t>Less than 100 gallons.</t>
  </si>
  <si>
    <t>Crew jetted the line at the intersection of Hillcrest and Dixwell Ave. The line broke free and drained. The line was full of grease. The property owner removed a clean out cap and the water in the basement drained out.</t>
  </si>
  <si>
    <t>1676 Dixwell Ave, New Haven, CT</t>
  </si>
  <si>
    <t>Home owners discovered</t>
  </si>
  <si>
    <t>100 to 200 gallons</t>
  </si>
  <si>
    <t>1 to 2 inches of sewage on basement floor</t>
  </si>
  <si>
    <t>High velocity jetting</t>
  </si>
  <si>
    <t>4 Celentano Dr, Naugatuck, CT</t>
  </si>
  <si>
    <t>Air releifs in the line to releif air had grease in them</t>
  </si>
  <si>
    <t>HI Alarm on Scada System</t>
  </si>
  <si>
    <t>4.4MGD flow estimated at the time</t>
  </si>
  <si>
    <t>By flow at the time on the SCADA system</t>
  </si>
  <si>
    <t>Hockanum  River</t>
  </si>
  <si>
    <t>200,000 max</t>
  </si>
  <si>
    <t>Pulling injection pump from a condensate manhole that was injecting air into the line.  The air reliefs that are closest to the pump were bound with grease restricting air reliefs</t>
  </si>
  <si>
    <t>311 Olcott St, Manchester, CT</t>
  </si>
  <si>
    <t>manhole that overflowed was in someones back yard. He said he noticed it today so i assume it could not have been overflowing longer than today. also the other neighbors would have seen it if it was going on longer</t>
  </si>
  <si>
    <t>estimated to the best of my ability</t>
  </si>
  <si>
    <t>No name small stream that goes from Aetna Ave. to Oakbrook Ln</t>
  </si>
  <si>
    <t>85 Aetna Ave, Torrington, CT</t>
  </si>
  <si>
    <t>11.143 Mgd</t>
  </si>
  <si>
    <t>11.143 MGD</t>
  </si>
  <si>
    <t>4.17</t>
  </si>
  <si>
    <t>&lt;10MG</t>
  </si>
  <si>
    <t>00:45 AM</t>
  </si>
  <si>
    <t>0.862mg</t>
  </si>
  <si>
    <t>6.12 MG</t>
  </si>
  <si>
    <t>11.292mg</t>
  </si>
  <si>
    <t>Temporary bypass pipe had a hole in it.  Replaced with 2 new sections.</t>
  </si>
  <si>
    <t>Site walk</t>
  </si>
  <si>
    <t>10 GPM</t>
  </si>
  <si>
    <t>210724.</t>
  </si>
  <si>
    <t>Replaced pipe with two new pipes.</t>
  </si>
  <si>
    <t>hydraulic overload due to significant repeated rain events</t>
  </si>
  <si>
    <t>visual inspection of effluent/internal lab results</t>
  </si>
  <si>
    <t>inspection of effluent</t>
  </si>
  <si>
    <t>extreme rain event ended or subsided.  poly addition to tanks for coag / floc</t>
  </si>
  <si>
    <t>0.1 in. Rain</t>
  </si>
  <si>
    <t>0.7025 MG</t>
  </si>
  <si>
    <t>Street department noticed liquid coming out of manhole cover</t>
  </si>
  <si>
    <t>estimated. There was barley anything coming out of manhole when i arrived because its not a high flow line</t>
  </si>
  <si>
    <t>538 Litchfield St, Torrington, CT</t>
  </si>
  <si>
    <t>Fat oil and grease buildup</t>
  </si>
  <si>
    <t>Beacon Point Homes called in bypass.</t>
  </si>
  <si>
    <t>UNK. Spill backed up into building.</t>
  </si>
  <si>
    <t>UNK</t>
  </si>
  <si>
    <t>26 Highland Ave, Groton, CT</t>
  </si>
  <si>
    <t>Resident called Monday morning to report overflow.</t>
  </si>
  <si>
    <t>90</t>
  </si>
  <si>
    <t>Vent hole method</t>
  </si>
  <si>
    <t>Avery's Brook</t>
  </si>
  <si>
    <t>171 Beelzebub Rd, South Windsor, CT</t>
  </si>
  <si>
    <t>Resident from the neighborhood called the town.</t>
  </si>
  <si>
    <t>The main line was jetted</t>
  </si>
  <si>
    <t>5 Springdale Ave, Naugatuck, CT</t>
  </si>
  <si>
    <t>Grease in main line</t>
  </si>
  <si>
    <t>500gal</t>
  </si>
  <si>
    <t>16 Dibble St, Danbury, CT</t>
  </si>
  <si>
    <t>Phone call from school janitor.</t>
  </si>
  <si>
    <t>Jetted main</t>
  </si>
  <si>
    <t>68 Thermos Ave, Norwich, CT</t>
  </si>
  <si>
    <t>Vent for bypass came unlatched</t>
  </si>
  <si>
    <t>Phone call</t>
  </si>
  <si>
    <t>500 GPM when station turns on.</t>
  </si>
  <si>
    <t>2500</t>
  </si>
  <si>
    <t>Installed Vent pipe</t>
  </si>
  <si>
    <t>1 W Thames St, Norwich, CT</t>
  </si>
  <si>
    <t>Resident</t>
  </si>
  <si>
    <t>&lt;25g</t>
  </si>
  <si>
    <t>MDC crews relieved &amp; are repairing M/S</t>
  </si>
  <si>
    <t>22 Center St, Hartford, CT</t>
  </si>
  <si>
    <t>Crew called in SCADA hi wet well Keeler Brook Pump Station.</t>
  </si>
  <si>
    <t>Less than 500 gallons.</t>
  </si>
  <si>
    <t>CHESHIRE</t>
  </si>
  <si>
    <t>Our 16 inch force main cracked, we have now completed a bypass of the broken section</t>
  </si>
  <si>
    <t>Cheshire PD and regional water notified me of water bubbling from under the sidewalk</t>
  </si>
  <si>
    <t>200 GPM</t>
  </si>
  <si>
    <t>mill river</t>
  </si>
  <si>
    <t>2 million gallons estimated</t>
  </si>
  <si>
    <t>Larosa Construction installed a 12inch bypass line tied in prior to line break and put back into force main after the break, they will repair the break and remove bypass line.</t>
  </si>
  <si>
    <t>Cheshire</t>
  </si>
  <si>
    <t>906 S Main St, Cheshire, CT</t>
  </si>
  <si>
    <t>Previous days rain event</t>
  </si>
  <si>
    <t>0.2479 MGD</t>
  </si>
  <si>
    <t>0.2479 Mgd</t>
  </si>
  <si>
    <t>18.53 MGD</t>
  </si>
  <si>
    <t>18.53 Mgd</t>
  </si>
  <si>
    <t>Rain ended</t>
  </si>
  <si>
    <t>Heavy rain/high flows</t>
  </si>
  <si>
    <t>Street level indicator/flow meter</t>
  </si>
  <si>
    <t>Bridgeport Harbor/Long Island Sound</t>
  </si>
  <si>
    <t>5.44mg</t>
  </si>
  <si>
    <t>Rain ended and flow decreased</t>
  </si>
  <si>
    <t>Plant check</t>
  </si>
  <si>
    <t>Mystic River</t>
  </si>
  <si>
    <t>Excessive flows caused an alarm that notified plant staff.</t>
  </si>
  <si>
    <t>500,000 Gallons</t>
  </si>
  <si>
    <t>Quinnipiac River</t>
  </si>
  <si>
    <t>500,000</t>
  </si>
  <si>
    <t>Plant staff closed the Denitrification Building's bypass valve when the plant's flows had stabilized.</t>
  </si>
  <si>
    <t>999 Meriden-Waterbury Turnpike, Southington, CT</t>
  </si>
  <si>
    <t>PLUMBER</t>
  </si>
  <si>
    <t>VISUAL OBSERVATION MDC PERSONNEL</t>
  </si>
  <si>
    <t>&lt; 1000 GALLONS</t>
  </si>
  <si>
    <t>Bypass is eliminated once flows dropped.</t>
  </si>
  <si>
    <t>511 Windsor Ave, Windsor, CT</t>
  </si>
  <si>
    <t>rain event inspections</t>
  </si>
  <si>
    <t>172 Halley Ave, Fairfield, CT</t>
  </si>
  <si>
    <t>5.263 MG</t>
  </si>
  <si>
    <t>EXTRANEOUS FLOWS SUBSIDED ONCE RAIN EVENT ENDED</t>
  </si>
  <si>
    <t>Flow trends showed flow at or above permitted flow capacity since approximately 0600.</t>
  </si>
  <si>
    <t>Due to incoming flows from heavy rains our clarifiers started to bulk over and made it into the effluent.</t>
  </si>
  <si>
    <t>Operators monitoring the plant due to recent heavy flows.</t>
  </si>
  <si>
    <t>Unable to determine</t>
  </si>
  <si>
    <t>Flows came down, helping to give our clarifiers more settling time.</t>
  </si>
  <si>
    <t>Storm Event inspections</t>
  </si>
  <si>
    <t>2000 gallons total</t>
  </si>
  <si>
    <t>500 Grasmere Ave, Fairfield, CT</t>
  </si>
  <si>
    <t>Excessive rain. Two 20" main sewer lines were surcharged to pump station. Flow exceeded pipes capacity.</t>
  </si>
  <si>
    <t>Resident at 15 Trout Brook called in a possible stoppage. Crew found main sewer lines surcharged from Stevens Street to Broad Street.</t>
  </si>
  <si>
    <t>Based on picture received from crew. estimate 25 gpm.</t>
  </si>
  <si>
    <t>Based on conversation with crew and provided picture of the bypass</t>
  </si>
  <si>
    <t>Copper Mine Brook</t>
  </si>
  <si>
    <t>31,500 gallons</t>
  </si>
  <si>
    <t>Flow subsided from storm event</t>
  </si>
  <si>
    <t>1001 Stafford Ave, Bristol, CT</t>
  </si>
  <si>
    <t>19,000</t>
  </si>
  <si>
    <t>RAIN EVENT ENDED EXTREANEOUS FLOWS SUBSIDED</t>
  </si>
  <si>
    <t>heavy rain / high flows</t>
  </si>
  <si>
    <t>Cedar creek / Long island sound</t>
  </si>
  <si>
    <t>12.7 MG</t>
  </si>
  <si>
    <t>Plant influent was approximately 70 MGD at time of opening bypass gate.</t>
  </si>
  <si>
    <t>Using the difference between the calibrated influent and effluent parshall flumes</t>
  </si>
  <si>
    <t>10,404,901 gallons of partially treated effluent, combined with 50,477,709 gallons of fully treated effluent during the 21.58 hour event.</t>
  </si>
  <si>
    <t>CSO Email</t>
  </si>
  <si>
    <t>3919870</t>
  </si>
  <si>
    <t>3 Crown St, Norwich, CT</t>
  </si>
  <si>
    <t>WINSTED WPCF</t>
  </si>
  <si>
    <t>Resident call in</t>
  </si>
  <si>
    <t>10000 gal</t>
  </si>
  <si>
    <t>Visual, flowing at approx 50gal/min</t>
  </si>
  <si>
    <t>Winsted</t>
  </si>
  <si>
    <t>165 W Lake St, Winsted, CT</t>
  </si>
  <si>
    <t>Resident called the Norwalk Customer Service</t>
  </si>
  <si>
    <t>Amount recovered in Vac truck</t>
  </si>
  <si>
    <t>60 Connecticut Ave, Norwalk, CT</t>
  </si>
  <si>
    <t>0.0923 Mgd</t>
  </si>
  <si>
    <t>0.0923 MGD</t>
  </si>
  <si>
    <t>POQUONOCK WPCF (MDC WINDSOR)</t>
  </si>
  <si>
    <t>High Flow in excess of capacity</t>
  </si>
  <si>
    <t>Monitoring alarm</t>
  </si>
  <si>
    <t>weir overflow rate</t>
  </si>
  <si>
    <t>Facility Flows returning to manageable levels</t>
  </si>
  <si>
    <t>1222 Poquonock Ave, Windsor, CT</t>
  </si>
  <si>
    <t>Rain on top of snow melt created higher than normal flow in trunkline. Ground was already saturated.</t>
  </si>
  <si>
    <t>Inspection of main sewer line after rain and snow melt event.</t>
  </si>
  <si>
    <t>25 gallons per minute x 4 manholes in a row x 720 minutes  = 72,000 gallons total</t>
  </si>
  <si>
    <t>Estimated visually</t>
  </si>
  <si>
    <t>Mattabesset River and Willow Brook</t>
  </si>
  <si>
    <t>72,000 gallons overflow</t>
  </si>
  <si>
    <t>376 Berlin Turnpike, Berlin, CT</t>
  </si>
  <si>
    <t>High flows due to rain event and snow melt, loss of solids from secondary clarifier.  Effluent TSS on 1/11 was 233.</t>
  </si>
  <si>
    <t>Operator morning inspection</t>
  </si>
  <si>
    <t>total daily flow  was 4.98 MGD</t>
  </si>
  <si>
    <t>4.98 MGD</t>
  </si>
  <si>
    <t>Adjusted process flows for wasting and return sludge to minimize loss of solids.</t>
  </si>
  <si>
    <t>36 Drake Hill Rd, Simsbury, CT</t>
  </si>
  <si>
    <t>M/S SURCHARGED</t>
  </si>
  <si>
    <t>225 New Park Ave, Hartford, CT</t>
  </si>
  <si>
    <t>Employee was sent to m/h to check flow.</t>
  </si>
  <si>
    <t>20 gallons a min</t>
  </si>
  <si>
    <t>Estimate by sight over the length of a min</t>
  </si>
  <si>
    <t>~ 5,000 gallons</t>
  </si>
  <si>
    <t>flows from rain event started to subside</t>
  </si>
  <si>
    <t>1 Borgnis Rd, Beacon Falls, CT</t>
  </si>
  <si>
    <t>Grasmere ave &amp; Kings hwy cut off : 3000 gals ,# 178  Halley ave : 7000 gals , # 207 Rutland ave : 1000 gals .</t>
  </si>
  <si>
    <t>ash creek</t>
  </si>
  <si>
    <t>11000 gallons total</t>
  </si>
  <si>
    <t>330 Richard White Way, Fairfield, CT</t>
  </si>
  <si>
    <t>Plant influent was approximately 85 mgd at time of opening bypass gate.</t>
  </si>
  <si>
    <t>36,871,751 gallons of partially treated effluent, combined with 110,001,713 gallons of fully treated effluent during the 47.5 hour event.</t>
  </si>
  <si>
    <t>245R Main St, Cromwell, CT</t>
  </si>
  <si>
    <t>Passerby</t>
  </si>
  <si>
    <t>&lt;1000g</t>
  </si>
  <si>
    <t>1 Jacobs Rd, West Hartford, CT</t>
  </si>
  <si>
    <t>MILFORD - BEAVERBROOK</t>
  </si>
  <si>
    <t>Heavy flows,</t>
  </si>
  <si>
    <t>Inspection of the plant processes.</t>
  </si>
  <si>
    <t>No estimation, Loosing solids over final tank weirs.</t>
  </si>
  <si>
    <t>no estimation is made.</t>
  </si>
  <si>
    <t>75 Deerwood Ave, Milford, CT</t>
  </si>
  <si>
    <t>SURCHARGE RAIN EVENT</t>
  </si>
  <si>
    <t>54 8th St, Newington, CT</t>
  </si>
  <si>
    <t>Heavy rain event</t>
  </si>
  <si>
    <t>Collections Operator received alarm.</t>
  </si>
  <si>
    <t>Manhole SSO</t>
  </si>
  <si>
    <t>Welton Brook</t>
  </si>
  <si>
    <t>10,500 gallons</t>
  </si>
  <si>
    <t>The Pump Station was maintained with a tanker truck until the flow was able to be maintained by the pump station pumps</t>
  </si>
  <si>
    <t>52 Terrell Rd, Waterbury, CT</t>
  </si>
  <si>
    <t>M/S BACKED UP</t>
  </si>
  <si>
    <t>JET TRUCK RELIEVED M/S</t>
  </si>
  <si>
    <t>53 Arlington St, Hartford, CT</t>
  </si>
  <si>
    <t>Trout Brook</t>
  </si>
  <si>
    <t>821 Quaker Ln S, West Hartford, CT</t>
  </si>
  <si>
    <t>plant filled to capacity</t>
  </si>
  <si>
    <t>inspecting the streets following a storm such as this. we found wastewater breaching a manhole on Riverside Dr, in cheshire</t>
  </si>
  <si>
    <t>3000</t>
  </si>
  <si>
    <t>Riverside Dr, Cheshire, CT</t>
  </si>
  <si>
    <t>Excessive Flows - Snow Melt</t>
  </si>
  <si>
    <t>Call came in from our 24-hr. monitoring center @ approx. 2:00am</t>
  </si>
  <si>
    <t>Will not know until event is finished will update once flows subside.50000-75000 gallons</t>
  </si>
  <si>
    <t>Pump/Pipe capacity 1000 GPMEstimate 225 GPM lost over full time of event.Full time of event will be updated after event is over.Event ended @ 6:30 am</t>
  </si>
  <si>
    <t>estimated to the high end of the by-pass @ 75000 gallons.</t>
  </si>
  <si>
    <t>Flows subsided resulting in the by-pass ending.</t>
  </si>
  <si>
    <t>30 Plains Rd, Mansfield, CT</t>
  </si>
  <si>
    <t>8 Overbrook Rd, West Hartford, CT</t>
  </si>
  <si>
    <t>notified by scada system</t>
  </si>
  <si>
    <t>quinnipiac river</t>
  </si>
  <si>
    <t>0.54 MGD</t>
  </si>
  <si>
    <t>226 Evansville Ave, Meriden, CT</t>
  </si>
  <si>
    <t>During the storm event overnight we started to bulk out of our clarifers and it made it into the effluent. Due to high flows were are still bulking at the time of this report.</t>
  </si>
  <si>
    <t>Operators on storm coverage.</t>
  </si>
  <si>
    <t>Elevated flows from rainstorm came down.</t>
  </si>
  <si>
    <t>With the storm last night into this morning the flow increase caused a surcharge in the gravity line the bypass discharges into. Also due to surcharging of gravity main there were some homes and basements affected by the bypass. The drop down selection on</t>
  </si>
  <si>
    <t>Field Service Crews and STP Ops performing storm coverage</t>
  </si>
  <si>
    <t>Unable to determine. Our pump station flow meter was unable to be integrated into the bypass line.</t>
  </si>
  <si>
    <t>Thames River. Multiple sections located near Pequot Avenue NLCT</t>
  </si>
  <si>
    <t>Due to bypassing main discharge line of Pump Station 1 there is no flow measurement.</t>
  </si>
  <si>
    <t>Crews ran almost 2000 or so feet of temporary bypass line directly to Pump Station 2 in order to stop surcharging the gravity system.</t>
  </si>
  <si>
    <t>Neptune Ave, New London, CT</t>
  </si>
  <si>
    <t>110 Rood Ave, Windsor, CT</t>
  </si>
  <si>
    <t>Deckers Brook</t>
  </si>
  <si>
    <t>Arrowbrook Rd, Windsor, CT</t>
  </si>
  <si>
    <t>156,750 gallons</t>
  </si>
  <si>
    <t>We maintained the pump station with tanker trucks until the pump station pumps could maintain the flow.</t>
  </si>
  <si>
    <t>Bypass due to wet weather event</t>
  </si>
  <si>
    <t>777,000G</t>
  </si>
  <si>
    <t>829 Folly Brook Blvd, Wethersfield, CT</t>
  </si>
  <si>
    <t>Excessive Flows</t>
  </si>
  <si>
    <t>SCADA Flow Data</t>
  </si>
  <si>
    <t>Approx. 13 MG</t>
  </si>
  <si>
    <t>Chemical addition(PAC), RAS flow control, shut off mixers, and minimize aeration</t>
  </si>
  <si>
    <t>Heavy rains overnight (2.5-inches) combined with snow melt and previously saturated ground</t>
  </si>
  <si>
    <t>Visual inspection of collection system</t>
  </si>
  <si>
    <t>Horseneck Brook</t>
  </si>
  <si>
    <t>Final quantity cannot be determined.  However, during the peak flow the overflow could have been approximately 200 gpm and as flows receded the quantity was significantly less.</t>
  </si>
  <si>
    <t>Weather improved and flows subsided.</t>
  </si>
  <si>
    <t>84 Brookside Dr, Greenwich, CT</t>
  </si>
  <si>
    <t>TOWN OF NEWINGTON</t>
  </si>
  <si>
    <t>MILLBROOK</t>
  </si>
  <si>
    <t>M/S RELIEVED BY JET TRUCK</t>
  </si>
  <si>
    <t>49 Arlington St, Hartford, CT</t>
  </si>
  <si>
    <t>2920000</t>
  </si>
  <si>
    <t>Flow meter readings and duration of bypass</t>
  </si>
  <si>
    <t>Storm event ended and flows returned to normal</t>
  </si>
  <si>
    <t>53A Newtown Rd, Danbury, CT</t>
  </si>
  <si>
    <t>17.919 MGD</t>
  </si>
  <si>
    <t>17.919 Mgd</t>
  </si>
  <si>
    <t>Carried over to next day</t>
  </si>
  <si>
    <t>Due to the storm event, 24" main sewer line exceeded its capacity.</t>
  </si>
  <si>
    <t>visual inspection of the line.</t>
  </si>
  <si>
    <t>Estimate a discharge rate of 25 gpm.</t>
  </si>
  <si>
    <t>estimated based on visual inspection.</t>
  </si>
  <si>
    <t>Bristol Fish and Game Club Pond</t>
  </si>
  <si>
    <t>50 Downs St, Bristol, CT</t>
  </si>
  <si>
    <t>Morning rounds</t>
  </si>
  <si>
    <t>100 gallons / hour</t>
  </si>
  <si>
    <t>800 gallons</t>
  </si>
  <si>
    <t>34 Upson Ave, Berlin, CT</t>
  </si>
  <si>
    <t>resident reported.</t>
  </si>
  <si>
    <t>MDC personnel.</t>
  </si>
  <si>
    <t>25 Clover St, Windsor, CT</t>
  </si>
  <si>
    <t>6.997 Million Gallons</t>
  </si>
  <si>
    <t>Plant staff periodically opened and closed the Denitrification Building's bypass valve as needed. Plant staff permanently closed the bypass valve when the plant's flow had stabilized.</t>
  </si>
  <si>
    <t>In order to protect the plant, the Emergency response plan for plant bypassed was followed and the south chamber gate (84+ MGD) was opened by the operator.</t>
  </si>
  <si>
    <t>There are no means to quantify final volume.</t>
  </si>
  <si>
    <t>Gate was closed once flows decreased to less than 84 MG.</t>
  </si>
  <si>
    <t>Street level indicator / flow meter</t>
  </si>
  <si>
    <t>4.96 MG</t>
  </si>
  <si>
    <t>9.55 MG</t>
  </si>
  <si>
    <t>8.116 MGD</t>
  </si>
  <si>
    <t>Day ended, event carried over to next day</t>
  </si>
  <si>
    <t>BY-PASS DUE TO WET WEATHER EVENT</t>
  </si>
  <si>
    <t>11.015mg</t>
  </si>
  <si>
    <t>MDC SCADA system</t>
  </si>
  <si>
    <t>38.175mg</t>
  </si>
  <si>
    <t>38.225mg</t>
  </si>
  <si>
    <t>1.18mg</t>
  </si>
  <si>
    <t>Trout Brook Dr, West Hartford, CT</t>
  </si>
  <si>
    <t>build up of grease.</t>
  </si>
  <si>
    <t>Police department notified sand by sewer personal</t>
  </si>
  <si>
    <t>112 N Main St, Branford, CT</t>
  </si>
  <si>
    <t>GLASTONBURY</t>
  </si>
  <si>
    <t>Resident call</t>
  </si>
  <si>
    <t>2 gallons per minute for 2 hours.  240 gallons total</t>
  </si>
  <si>
    <t>estimated 2 gallons per minute flowing from manhole</t>
  </si>
  <si>
    <t>Reached a drainage swale along route 2.</t>
  </si>
  <si>
    <t>240 gallons</t>
  </si>
  <si>
    <t>Flusher truck removed grease blockage.</t>
  </si>
  <si>
    <t>Glastonbury</t>
  </si>
  <si>
    <t>29 Deming Rd, Glastonbury, CT</t>
  </si>
  <si>
    <t>outside Contractor broke  Sewer Main line.</t>
  </si>
  <si>
    <t>Contractor</t>
  </si>
  <si>
    <t>200-500 gallons</t>
  </si>
  <si>
    <t>Mill Pond</t>
  </si>
  <si>
    <t>100-200 gallons</t>
  </si>
  <si>
    <t>Put a Clamp on  The Pipe.</t>
  </si>
  <si>
    <t>176 Hillspoint Rd, Westport, CT</t>
  </si>
  <si>
    <t>Believe cause is from gas trapped in upper portion of force main pipe</t>
  </si>
  <si>
    <t>Odor complaint called in to WPCA</t>
  </si>
  <si>
    <t>750 to 1000 gallons</t>
  </si>
  <si>
    <t>2gpm for approximately 6 hours</t>
  </si>
  <si>
    <t>750 to 1000 gallons.</t>
  </si>
  <si>
    <t>Contractor hired to replace section of pipe and vac truck hired to empty force main and keep up with incoming flow to pump station.</t>
  </si>
  <si>
    <t>211 South St, Plymouth, CT</t>
  </si>
  <si>
    <t>250-500gal</t>
  </si>
  <si>
    <t>10 Old Sherman Turnpike, Danbury, CT</t>
  </si>
  <si>
    <t>Street Dept contacted Jacobs</t>
  </si>
  <si>
    <t>Sled haul Brook</t>
  </si>
  <si>
    <t>DPH reports 550 gallons</t>
  </si>
  <si>
    <t>DPH reported the management company  had an outside contractor clear the blockage, cleaned and sanitized with 10% bleach.</t>
  </si>
  <si>
    <t>277 Fairfield Ave, Waterbury, CT</t>
  </si>
  <si>
    <t>An off duty STP operator found a puddle of water near our force main that recently had broken twice and immediately called our field service crews.</t>
  </si>
  <si>
    <t>We switched over to our temporary bypass line that we recently installed.</t>
  </si>
  <si>
    <t>Pequot Ave, New London, CT</t>
  </si>
  <si>
    <t>Cleared with Jet truck</t>
  </si>
  <si>
    <t>62 Selden Hill Dr, West Hartford, CT</t>
  </si>
  <si>
    <t>Final Volume Converted for counting</t>
  </si>
  <si>
    <t>TOTAL VOLUME</t>
  </si>
  <si>
    <t>Unknown - Its unknown when the cross connection started so there is no way to calculate total of gallons bypassed.</t>
  </si>
  <si>
    <t>They are included here to show that they were reported in good faith.</t>
  </si>
  <si>
    <t>PRIVATE LATERAL BYPASSES NOT CAUSED BY THE MUNICIPALITY'S SEWER MAIN ARE NOT REQUIRED TO BE REPORTED TO DEEP AND THUS ARE NOT COUNTED AS BYPASSES IN THE REPORT</t>
  </si>
  <si>
    <t xml:space="preserve">Break in pipe was exposed and repaired. </t>
  </si>
  <si>
    <t>10</t>
  </si>
  <si>
    <t>contractor made repair</t>
  </si>
  <si>
    <t>blockage in sewer main</t>
  </si>
  <si>
    <t>estimated to be 500 gallons</t>
  </si>
  <si>
    <t>cleared blockage with vactor</t>
  </si>
  <si>
    <t>cleared blockage with vactor.</t>
  </si>
  <si>
    <t>plant reached a max flow of 67MGD. As noted in previous reports primary 1 is undergoing refurbishment. With one Primary Clarifier online the Primary Distribution Box overflowed even with the Bypass gate being triggered. Report#8556. As stated in previous reports</t>
  </si>
  <si>
    <t>Secondary Clarifier #4 is down being painted. During the high flow event the Secondary Distribution Box was overwhelmed until flows came down. Report# 8563. During the</t>
  </si>
  <si>
    <t>Flows lessened allowing our clarifier blankets to begin settling again.</t>
  </si>
  <si>
    <t>Solids were overflows the weirs causing partial disinfection for half the day.  I divided the days flow in half.</t>
  </si>
  <si>
    <t>1.6 million gallons</t>
  </si>
  <si>
    <t>07:00:00 AM</t>
  </si>
  <si>
    <t>Storm flows went down</t>
  </si>
  <si>
    <t>30 gpm x 1440=43,300 gallons.</t>
  </si>
  <si>
    <t>The incident is included here to show that they were reported in good faith.</t>
  </si>
  <si>
    <t>*The 12/1/24 incident is counted as a bypass but has a zero for volume as all sewage was contained and placed back into the system</t>
  </si>
  <si>
    <t>12MG</t>
  </si>
  <si>
    <t>3/7/24 = 15.5 MGD and 3/8/24 = 14.0 MGD.  The event lasted from 3/7/24 @ 10:30 AM to 3/8/24 @ 6:15 AM.   Averaging the flows and about 20 hours I come up with approximately 12 MGD. </t>
  </si>
  <si>
    <t>10 MG</t>
  </si>
  <si>
    <t>SCADA Trend</t>
  </si>
  <si>
    <t xml:space="preserve">Flow control (open bypass to anoxic zone), chemical dose (PAC), equipment management mixers off and aeration to a minimum. </t>
  </si>
  <si>
    <t>150,000 gallons</t>
  </si>
  <si>
    <t xml:space="preserve">Rain intensity subsided </t>
  </si>
  <si>
    <t>90 gallons</t>
  </si>
  <si>
    <t>By estimating how much had discharged from the manhole vent</t>
  </si>
  <si>
    <t>Blockage was cleared</t>
  </si>
  <si>
    <t>08/22/2024</t>
  </si>
  <si>
    <t>Since it was an estimated volume it was between 13650 and 27300 gallons. (5gpm - 10 gpm)</t>
  </si>
  <si>
    <t xml:space="preserve">Calculation </t>
  </si>
  <si>
    <t>1. By repairing  the section of sewer line that was damage due to the line damage by washout water from the river during the storm</t>
  </si>
  <si>
    <t>Delete</t>
  </si>
  <si>
    <t>11:15AM</t>
  </si>
  <si>
    <t>Repair was made to sewer break</t>
  </si>
  <si>
    <t>The Vactor water tank was overfilled, and spilled plant effluent water into the parking area.</t>
  </si>
  <si>
    <t>02/21/2024</t>
  </si>
  <si>
    <t>LESS THAN 20 GALLONS</t>
  </si>
  <si>
    <t xml:space="preserve">THE CONTRACTOR REPAIRED THE 2" FORCE MAIN. THE SMALL PUMP STATION WAS USED AS A HOLDING TANK WHILE THE PVC PIPE WAS REPAIRED . </t>
  </si>
  <si>
    <t>08/18/2024</t>
  </si>
  <si>
    <t>367,000 gallons</t>
  </si>
  <si>
    <t>Flow receded to the point where  we could begin U.V. disinfection again.</t>
  </si>
  <si>
    <t>09/12/2024</t>
  </si>
  <si>
    <t>Spray mister flow rate and time</t>
  </si>
  <si>
    <t xml:space="preserve">Misters shut off while repairs were in progress. </t>
  </si>
  <si>
    <t>11/07/2024</t>
  </si>
  <si>
    <t>Estimated by amount collected in vac truck</t>
  </si>
  <si>
    <t xml:space="preserve">Jetted line to remove blockages </t>
  </si>
  <si>
    <t>replaced tap that was leaking/cracked.</t>
  </si>
  <si>
    <t>09/17/2024</t>
  </si>
  <si>
    <t>31,200gal</t>
  </si>
  <si>
    <t>208gpm average over 2.5 hours</t>
  </si>
  <si>
    <t>Force main was repaired with repair band</t>
  </si>
  <si>
    <t>15 gallons</t>
  </si>
  <si>
    <t>Based on rate and length of discharge.</t>
  </si>
  <si>
    <t>Staff Jetted the line and removed blockage.</t>
  </si>
  <si>
    <t>171 Vance Dr, Bristol, CT</t>
  </si>
  <si>
    <t xml:space="preserve">Staff jetted the line, removing sewer blockage. </t>
  </si>
  <si>
    <t>01/13/2024</t>
  </si>
  <si>
    <t>N/A.</t>
  </si>
  <si>
    <t xml:space="preserve">  </t>
  </si>
  <si>
    <t xml:space="preserve">Rain Event ended.  </t>
  </si>
  <si>
    <t>Rain/Storm event ended</t>
  </si>
  <si>
    <t>06/07/2024</t>
  </si>
  <si>
    <t>THESE BYPASSES WERE REPORTED DUE TO HIGH FLOW AT THE PLANT BUT DID NOT RESULT IN SOLIDS LEAVING THE PLANT AND ARE NOT COUNTED AS BYPASSES IN THE REPORT</t>
  </si>
  <si>
    <t>08/29/2024</t>
  </si>
  <si>
    <t>05/03/2024</t>
  </si>
  <si>
    <t xml:space="preserve">Estimated </t>
  </si>
  <si>
    <t>The flow was diverted to an auxilary force main while a section of the primary force main was repaired</t>
  </si>
  <si>
    <t>05/14/2024</t>
  </si>
  <si>
    <t>14400 gal</t>
  </si>
  <si>
    <t>a portion of the station average daily flow 120000 gal/day</t>
  </si>
  <si>
    <t>The cracked in line was replaced</t>
  </si>
  <si>
    <t>10:30 AM</t>
  </si>
  <si>
    <t>600 GAL</t>
  </si>
  <si>
    <t>ESTIMATED</t>
  </si>
  <si>
    <t>Flow was diverted to an auxilary force main.  The failed section was replaced.</t>
  </si>
  <si>
    <t>04/27/2024</t>
  </si>
  <si>
    <t>OBSEVATION ESTIMATED FLOW</t>
  </si>
  <si>
    <t>WE WERE ABLE TO RESTORE FLOW AFTER  JETTING THE LINE. WE THEN VIDEO THE LINE AN DETRMINED THAT A  SETION OF THE LINE NEED TO BE REPLACED A 12- SECTION WAS REPLACE ON 4-1-2024</t>
  </si>
  <si>
    <t>01/23/2024</t>
  </si>
  <si>
    <t>jetted line and Permanganate</t>
  </si>
  <si>
    <t>01/03/2024</t>
  </si>
  <si>
    <t>200-500gal</t>
  </si>
  <si>
    <t>Jetted the line and added permanganate</t>
  </si>
  <si>
    <t>08/24/2024</t>
  </si>
  <si>
    <t>11:45 AM</t>
  </si>
  <si>
    <t>jetted and vac out blockage</t>
  </si>
  <si>
    <t>THIS BYPASS WERE REPORTED BUT HAD NO FLOW</t>
  </si>
  <si>
    <t>The first two sections count the number of events and volume amounts for each type of Sanitary Sewer Overflow (SSO) for each municipality and in total</t>
  </si>
  <si>
    <t>This secion keeps track of the approximate gallons spilled from SSOs by municipality - a combined total of CSOs and SSOs is on the Reached Water Summary Tab</t>
  </si>
  <si>
    <t># of SSO Events</t>
  </si>
  <si>
    <t># of NPDES Permitted Bypasses</t>
  </si>
  <si>
    <t># ot TOTAL EVENTS</t>
  </si>
  <si>
    <t>All Events Total Estimated Gallons</t>
  </si>
  <si>
    <t># Reached Water</t>
  </si>
  <si>
    <t># Excessive Flows - Storm Event</t>
  </si>
  <si>
    <t>Volume (gallons) Excessive Flows - Storm Event</t>
  </si>
  <si>
    <t># Excessive Flows - Snow Melt</t>
  </si>
  <si>
    <t>Volume (gallons) Excessive Flows - Snow Melt</t>
  </si>
  <si>
    <t># Electrical Equipment Failure</t>
  </si>
  <si>
    <t>Volume (gallons) Eletrical Equipt Failure</t>
  </si>
  <si>
    <t># Mechanical Equipment Failure</t>
  </si>
  <si>
    <t>Volume (gallons) Mech Equipt Failure</t>
  </si>
  <si>
    <t># Other - Sewer Break, Crack or Failure</t>
  </si>
  <si>
    <t>Volume (gallons) Other - Sewer Break, Crack or Failure</t>
  </si>
  <si>
    <t># Other - Contractor or Operator Error or other mechanical</t>
  </si>
  <si>
    <t>Volume (gallons) Other - Contractoror Operator error or other mechanical</t>
  </si>
  <si>
    <t># Sewer Line Blockage - Grease</t>
  </si>
  <si>
    <t>Volume (gallons) Line Blockage - Grease</t>
  </si>
  <si>
    <t># Sewer Line Blockage - Rags</t>
  </si>
  <si>
    <t>Volume (gallons) Line Blockage - Rags</t>
  </si>
  <si>
    <t># Sewer Line Blockage - Roots</t>
  </si>
  <si>
    <t>Volume (gallons) Line Blockage - Roots</t>
  </si>
  <si>
    <t># Sewer Line Blockage - Debris (Bricks, Carts,Silt, etc)</t>
  </si>
  <si>
    <t>Volume (gallons) Link Bolckage - Debris (Bricks, Carts, Silt, etc)</t>
  </si>
  <si>
    <t># Sewer Line Blockage - Other</t>
  </si>
  <si>
    <t>Volume (gallons) Link Bolckage - Other</t>
  </si>
  <si>
    <t># Unknown Cause</t>
  </si>
  <si>
    <t>Volume (gallons) Unknown Cause</t>
  </si>
  <si>
    <t>Unnamed Waterbody (gallons)</t>
  </si>
  <si>
    <t>5 Mile River  (gallons)</t>
  </si>
  <si>
    <t>Ash Creek (gallons)</t>
  </si>
  <si>
    <t>Avery Brook (gallons)</t>
  </si>
  <si>
    <t>Bantam River  (gallons)</t>
  </si>
  <si>
    <t>Beaver Brook (gallons)</t>
  </si>
  <si>
    <t>Black Rock Harbor / LIS (gallons)</t>
  </si>
  <si>
    <t>Bride Brook (gallons)</t>
  </si>
  <si>
    <t>Bridgeport Harbor / LIS (gallons)</t>
  </si>
  <si>
    <t>Bristol Fish &amp; Game Club Pond (gallons)</t>
  </si>
  <si>
    <t>Bruce Brook (gallons)</t>
  </si>
  <si>
    <t>Cedar Creek / LIS  (gallons)</t>
  </si>
  <si>
    <t>Connecticut River  (gallons)</t>
  </si>
  <si>
    <t>Copper Mine Brook (gallons)</t>
  </si>
  <si>
    <t>Deckers Brook (gallons)</t>
  </si>
  <si>
    <t>Farmington River  (gallons)</t>
  </si>
  <si>
    <t>Goodwives River  (gallons)</t>
  </si>
  <si>
    <t>Greenwich Cove / Harbor (gallons0</t>
  </si>
  <si>
    <t>Hockanum River  (gallons)</t>
  </si>
  <si>
    <t>Holly Pond (gallons)</t>
  </si>
  <si>
    <t>Housatonic River  (gallons)</t>
  </si>
  <si>
    <t>Indian River (gallons)</t>
  </si>
  <si>
    <t>Keeler Brook (gallons)</t>
  </si>
  <si>
    <t>Little River (gallons)</t>
  </si>
  <si>
    <t>Long Island Sound  (gallons)</t>
  </si>
  <si>
    <t>Long Meadow Pond Brook  (gallons)</t>
  </si>
  <si>
    <t>Mad River (gallons)</t>
  </si>
  <si>
    <t>Mattabassett River (gallons)</t>
  </si>
  <si>
    <t>Middle Pond (gallons)</t>
  </si>
  <si>
    <t>Mill Brook (gallons)</t>
  </si>
  <si>
    <t>Mill Pond (gallons)</t>
  </si>
  <si>
    <t>Mill River (gallons)</t>
  </si>
  <si>
    <t>Moosup River (gallons)</t>
  </si>
  <si>
    <t>Muddy Brook (gallons)</t>
  </si>
  <si>
    <t>Naugatuck River  (gallons)</t>
  </si>
  <si>
    <t>New Haven Harbor  (gallons)</t>
  </si>
  <si>
    <t>Old Field Creek (gallons)</t>
  </si>
  <si>
    <t>Park River (incl N, S &amp; Conduit)  (gallons)</t>
  </si>
  <si>
    <t>Piper Brook  (gallons)</t>
  </si>
  <si>
    <t>Pomperug River  (gallons)</t>
  </si>
  <si>
    <t>Quinnipiac River  (gallons)</t>
  </si>
  <si>
    <t>Rooster River  (gallons)</t>
  </si>
  <si>
    <t>Saugatuck River (gallons)</t>
  </si>
  <si>
    <t>Seeley Pond (gallons)</t>
  </si>
  <si>
    <t>Shetucket River (gallons)</t>
  </si>
  <si>
    <t>Stamford Harbor East Branch (gallons) (gallons)</t>
  </si>
  <si>
    <t>Steele Brook (gallons)</t>
  </si>
  <si>
    <t>Still River (gallons)</t>
  </si>
  <si>
    <t>Stony Brook River (gallons)</t>
  </si>
  <si>
    <t>Thames River  (gallons)</t>
  </si>
  <si>
    <t>Thurston Pnd  (gallons)</t>
  </si>
  <si>
    <t>Trout Brook  (gallons)</t>
  </si>
  <si>
    <t>Trumpet Brook (gallons)</t>
  </si>
  <si>
    <t>Webster Brook (gallons)</t>
  </si>
  <si>
    <t>Welton Brook (gallons)</t>
  </si>
  <si>
    <t>Wilson Cove (gallons)</t>
  </si>
  <si>
    <t>SUMMARY</t>
  </si>
  <si>
    <t>Event Count</t>
  </si>
  <si>
    <t>Gallons Count</t>
  </si>
  <si>
    <t>TOTAL REACHED WATER:</t>
  </si>
  <si>
    <t>Data Caveats</t>
  </si>
  <si>
    <t>While DEEP is the storehouse for the SRTK data, DEEP makes the following caveats:</t>
  </si>
  <si>
    <r>
      <t>·</t>
    </r>
    <r>
      <rPr>
        <sz val="7"/>
        <color theme="1"/>
        <rFont val="Times New Roman"/>
        <family val="1"/>
      </rPr>
      <t xml:space="preserve">         </t>
    </r>
    <r>
      <rPr>
        <sz val="10"/>
        <color theme="1"/>
        <rFont val="Arial"/>
        <family val="2"/>
      </rPr>
      <t>All data is submitted by publicly owned wastewater treatment plants and publicly owned satellite collection systems.</t>
    </r>
  </si>
  <si>
    <r>
      <t>·</t>
    </r>
    <r>
      <rPr>
        <sz val="7"/>
        <color theme="1"/>
        <rFont val="Times New Roman"/>
        <family val="1"/>
      </rPr>
      <t xml:space="preserve">         </t>
    </r>
    <r>
      <rPr>
        <sz val="10"/>
        <color theme="1"/>
        <rFont val="Arial"/>
        <family val="2"/>
      </rPr>
      <t>DEEP does not issue notifications about individual discharges, they are inputted by the reporters for each municipality and issued by the electronic system automatically.</t>
    </r>
  </si>
  <si>
    <r>
      <t>·</t>
    </r>
    <r>
      <rPr>
        <sz val="7"/>
        <color theme="1"/>
        <rFont val="Times New Roman"/>
        <family val="1"/>
      </rPr>
      <t xml:space="preserve">         </t>
    </r>
    <r>
      <rPr>
        <sz val="10"/>
        <color theme="1"/>
        <rFont val="Arial"/>
        <family val="2"/>
      </rPr>
      <t>The reports are being submitted by the municipalities in a short time frame after discovery of a discharge and specific details may not be known.</t>
    </r>
  </si>
  <si>
    <r>
      <t>·</t>
    </r>
    <r>
      <rPr>
        <sz val="7"/>
        <color theme="1"/>
        <rFont val="Times New Roman"/>
        <family val="1"/>
      </rPr>
      <t xml:space="preserve">         </t>
    </r>
    <r>
      <rPr>
        <sz val="10"/>
        <color theme="1"/>
        <rFont val="Arial"/>
        <family val="2"/>
      </rPr>
      <t>Data is estimated based on the existing systems, models, and personal knowledge of the sewer systems by the reporters.</t>
    </r>
  </si>
  <si>
    <r>
      <t>·</t>
    </r>
    <r>
      <rPr>
        <sz val="7"/>
        <color theme="1"/>
        <rFont val="Times New Roman"/>
        <family val="1"/>
      </rPr>
      <t xml:space="preserve">         </t>
    </r>
    <r>
      <rPr>
        <sz val="10"/>
        <color theme="1"/>
        <rFont val="Arial"/>
        <family val="2"/>
      </rPr>
      <t>Data quality, especially volumes, is not checked by DEEP.</t>
    </r>
  </si>
  <si>
    <r>
      <t>·</t>
    </r>
    <r>
      <rPr>
        <sz val="7"/>
        <color theme="1"/>
        <rFont val="Times New Roman"/>
        <family val="1"/>
      </rPr>
      <t xml:space="preserve">         </t>
    </r>
    <r>
      <rPr>
        <sz val="10"/>
        <color theme="1"/>
        <rFont val="Arial"/>
        <family val="2"/>
      </rPr>
      <t>The electronic program allows for zero duration, short durations and zero quantities for volumes.</t>
    </r>
  </si>
  <si>
    <r>
      <t>·</t>
    </r>
    <r>
      <rPr>
        <sz val="7"/>
        <color theme="1"/>
        <rFont val="Times New Roman"/>
        <family val="1"/>
      </rPr>
      <t xml:space="preserve">         </t>
    </r>
    <r>
      <rPr>
        <sz val="10"/>
        <color theme="1"/>
        <rFont val="Arial"/>
        <family val="2"/>
      </rPr>
      <t>Addresses may not be entered by municipalities in a way that allows the parts of the address to be separated nor with an exact location.</t>
    </r>
  </si>
  <si>
    <r>
      <t>·</t>
    </r>
    <r>
      <rPr>
        <sz val="7"/>
        <color theme="1"/>
        <rFont val="Times New Roman"/>
        <family val="1"/>
      </rPr>
      <t xml:space="preserve">         </t>
    </r>
    <r>
      <rPr>
        <sz val="10"/>
        <color theme="1"/>
        <rFont val="Arial"/>
        <family val="2"/>
      </rPr>
      <t>Multiple notifications may be sent for the same discharge since municipalities need to submit daily and termination reports for ongoing discharges.</t>
    </r>
  </si>
  <si>
    <r>
      <t>·</t>
    </r>
    <r>
      <rPr>
        <sz val="7"/>
        <color theme="1"/>
        <rFont val="Times New Roman"/>
        <family val="1"/>
      </rPr>
      <t xml:space="preserve">         </t>
    </r>
    <r>
      <rPr>
        <sz val="10"/>
        <color theme="1"/>
        <rFont val="Arial"/>
        <family val="2"/>
      </rPr>
      <t>Duplicate reports and reports submitted that resulted in zero flow may be rescinded in the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</si>
</sst>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12"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4"/>
      <color rgb="FF000000"/>
      <name val="Times New Roman"/>
      <family val="1"/>
    </font>
    <font>
      <b/>
      <sz val="11"/>
      <color theme="1"/>
      <name val="Calibri"/>
      <family val="2"/>
      <scheme val="minor"/>
    </font>
    <font>
      <b/>
      <sz val="10"/>
      <color theme="1"/>
      <name val="Calibri"/>
      <family val="2"/>
      <scheme val="minor"/>
    </font>
    <font>
      <b/>
      <sz val="9"/>
      <color theme="1"/>
      <name val="Calibri"/>
      <family val="2"/>
      <scheme val="minor"/>
    </font>
    <font>
      <b/>
      <sz val="14"/>
      <color rgb="FF0A0A0A"/>
      <name val="Calibri"/>
      <family val="2"/>
      <scheme val="minor"/>
    </font>
    <font>
      <sz val="11"/>
      <color theme="1"/>
      <name val="Symbol"/>
      <family val="1"/>
      <charset val="2"/>
    </font>
    <font>
      <sz val="7"/>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34998626667073579"/>
        <bgColor indexed="64"/>
      </patternFill>
    </fill>
  </fills>
  <borders count="1">
    <border>
      <left/>
      <right/>
      <top/>
      <bottom/>
      <diagonal/>
    </border>
  </borders>
  <cellStyleXfs count="6">
    <xf numFmtId="0" fontId="0"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48">
    <xf numFmtId="0" fontId="0" fillId="0" borderId="0" xfId="0"/>
    <xf numFmtId="164" fontId="0" fillId="0" borderId="0" xfId="0" applyNumberFormat="1"/>
    <xf numFmtId="0" fontId="3" fillId="0" borderId="0" xfId="0" applyFont="1"/>
    <xf numFmtId="164" fontId="3" fillId="0" borderId="0" xfId="0" applyNumberFormat="1" applyFont="1"/>
    <xf numFmtId="0" fontId="0" fillId="2" borderId="0" xfId="0" applyFill="1"/>
    <xf numFmtId="165" fontId="3" fillId="2" borderId="0" xfId="1" applyNumberFormat="1" applyFont="1" applyFill="1" applyAlignment="1">
      <alignment wrapText="1"/>
    </xf>
    <xf numFmtId="0" fontId="3" fillId="2" borderId="0" xfId="0" applyFont="1" applyFill="1"/>
    <xf numFmtId="165" fontId="0" fillId="2" borderId="0" xfId="1" applyNumberFormat="1" applyFont="1" applyFill="1"/>
    <xf numFmtId="14" fontId="0" fillId="0" borderId="0" xfId="0" applyNumberFormat="1"/>
    <xf numFmtId="18" fontId="0" fillId="0" borderId="0" xfId="0" applyNumberFormat="1" applyAlignment="1">
      <alignment horizontal="left"/>
    </xf>
    <xf numFmtId="0" fontId="3" fillId="3" borderId="0" xfId="0" applyFont="1" applyFill="1"/>
    <xf numFmtId="0" fontId="5" fillId="0" borderId="0" xfId="0" applyFont="1"/>
    <xf numFmtId="18" fontId="0" fillId="0" borderId="0" xfId="0" quotePrefix="1" applyNumberFormat="1"/>
    <xf numFmtId="164" fontId="0" fillId="4" borderId="0" xfId="0" applyNumberFormat="1" applyFill="1"/>
    <xf numFmtId="0" fontId="0" fillId="0" borderId="0" xfId="0" quotePrefix="1"/>
    <xf numFmtId="0" fontId="0" fillId="0" borderId="0" xfId="0" quotePrefix="1" applyAlignment="1">
      <alignment horizontal="right"/>
    </xf>
    <xf numFmtId="164" fontId="0" fillId="0" borderId="0" xfId="0" quotePrefix="1" applyNumberFormat="1"/>
    <xf numFmtId="0" fontId="0" fillId="3" borderId="0" xfId="0" applyFill="1"/>
    <xf numFmtId="164" fontId="0" fillId="0" borderId="0" xfId="0" applyNumberFormat="1" applyAlignment="1">
      <alignment horizontal="left"/>
    </xf>
    <xf numFmtId="0" fontId="0" fillId="0" borderId="0" xfId="0" applyAlignment="1">
      <alignment horizontal="left"/>
    </xf>
    <xf numFmtId="0" fontId="0" fillId="0" borderId="0" xfId="0" quotePrefix="1" applyAlignment="1">
      <alignment horizontal="left"/>
    </xf>
    <xf numFmtId="0" fontId="1" fillId="5" borderId="0" xfId="4" applyFill="1" applyAlignment="1">
      <alignment horizontal="left"/>
    </xf>
    <xf numFmtId="165" fontId="0" fillId="5" borderId="0" xfId="5" applyNumberFormat="1" applyFont="1" applyFill="1"/>
    <xf numFmtId="165" fontId="0" fillId="0" borderId="0" xfId="5" applyNumberFormat="1" applyFont="1"/>
    <xf numFmtId="0" fontId="1" fillId="0" borderId="0" xfId="4"/>
    <xf numFmtId="0" fontId="6" fillId="0" borderId="0" xfId="4" applyFont="1" applyAlignment="1">
      <alignment wrapText="1"/>
    </xf>
    <xf numFmtId="165" fontId="6" fillId="0" borderId="0" xfId="5" applyNumberFormat="1" applyFont="1" applyAlignment="1">
      <alignment wrapText="1"/>
    </xf>
    <xf numFmtId="165" fontId="6" fillId="5" borderId="0" xfId="5" applyNumberFormat="1" applyFont="1" applyFill="1" applyAlignment="1">
      <alignment wrapText="1"/>
    </xf>
    <xf numFmtId="165" fontId="6" fillId="0" borderId="0" xfId="5" applyNumberFormat="1" applyFont="1" applyFill="1" applyAlignment="1">
      <alignment wrapText="1"/>
    </xf>
    <xf numFmtId="165" fontId="6" fillId="6" borderId="0" xfId="5" applyNumberFormat="1" applyFont="1" applyFill="1" applyAlignment="1">
      <alignment wrapText="1"/>
    </xf>
    <xf numFmtId="165" fontId="7" fillId="5" borderId="0" xfId="5" applyNumberFormat="1" applyFont="1" applyFill="1" applyAlignment="1">
      <alignment wrapText="1"/>
    </xf>
    <xf numFmtId="165" fontId="8" fillId="5" borderId="0" xfId="5" applyNumberFormat="1" applyFont="1" applyFill="1" applyAlignment="1">
      <alignment wrapText="1"/>
    </xf>
    <xf numFmtId="165" fontId="0" fillId="0" borderId="0" xfId="5" applyNumberFormat="1" applyFont="1" applyFill="1"/>
    <xf numFmtId="1" fontId="0" fillId="0" borderId="0" xfId="5" applyNumberFormat="1" applyFont="1" applyFill="1" applyAlignment="1">
      <alignment horizontal="right"/>
    </xf>
    <xf numFmtId="165" fontId="0" fillId="6" borderId="0" xfId="5" applyNumberFormat="1" applyFont="1" applyFill="1"/>
    <xf numFmtId="1" fontId="0" fillId="5" borderId="0" xfId="5" applyNumberFormat="1" applyFont="1" applyFill="1" applyAlignment="1">
      <alignment horizontal="right"/>
    </xf>
    <xf numFmtId="1" fontId="0" fillId="5" borderId="0" xfId="5" applyNumberFormat="1" applyFont="1" applyFill="1"/>
    <xf numFmtId="1" fontId="0" fillId="0" borderId="0" xfId="5" applyNumberFormat="1" applyFont="1" applyFill="1"/>
    <xf numFmtId="165" fontId="0" fillId="5" borderId="0" xfId="1" applyNumberFormat="1" applyFont="1" applyFill="1" applyAlignment="1">
      <alignment horizontal="right"/>
    </xf>
    <xf numFmtId="0" fontId="0" fillId="0" borderId="0" xfId="4" applyFont="1"/>
    <xf numFmtId="0" fontId="1" fillId="2" borderId="0" xfId="4" applyFill="1"/>
    <xf numFmtId="165" fontId="0" fillId="2" borderId="0" xfId="5" applyNumberFormat="1" applyFont="1" applyFill="1"/>
    <xf numFmtId="0" fontId="9" fillId="0" borderId="0" xfId="4" applyFont="1" applyAlignment="1">
      <alignment vertical="center"/>
    </xf>
    <xf numFmtId="0" fontId="1" fillId="0" borderId="0" xfId="4" applyAlignment="1">
      <alignment horizontal="left" vertical="center" indent="5"/>
    </xf>
    <xf numFmtId="0" fontId="10" fillId="0" borderId="0" xfId="4" applyFont="1" applyAlignment="1">
      <alignment horizontal="left" vertical="center" indent="10"/>
    </xf>
    <xf numFmtId="0" fontId="6" fillId="5" borderId="0" xfId="4" applyFont="1" applyFill="1" applyAlignment="1">
      <alignment horizontal="left"/>
    </xf>
    <xf numFmtId="165" fontId="6" fillId="5" borderId="0" xfId="5" applyNumberFormat="1" applyFont="1" applyFill="1" applyAlignment="1">
      <alignment horizontal="left"/>
    </xf>
    <xf numFmtId="0" fontId="1" fillId="0" borderId="0" xfId="4" applyFill="1"/>
  </cellXfs>
  <cellStyles count="6">
    <cellStyle name="Comma" xfId="1" builtinId="3"/>
    <cellStyle name="Comma 2 3 2" xfId="3" xr:uid="{96FD5987-A7E9-4D98-9A1D-5C2C9FF6EFDB}"/>
    <cellStyle name="Comma 2 3 2 2" xfId="5" xr:uid="{2CF70A81-7B25-4847-8A9E-924CE9A4652C}"/>
    <cellStyle name="Normal" xfId="0" builtinId="0"/>
    <cellStyle name="Normal 2 3 2" xfId="2" xr:uid="{C3CB5182-ED37-4713-A7BA-A60974E56EBF}"/>
    <cellStyle name="Normal 2 3 2 2" xfId="4" xr:uid="{6AA10668-34E6-4A6D-99A8-7F3B68DDF408}"/>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409CD-AA56-4A05-A0B8-3CEA92D89AF6}">
  <dimension ref="A1:EX82"/>
  <sheetViews>
    <sheetView tabSelected="1" workbookViewId="0">
      <pane ySplit="2" topLeftCell="A54" activePane="bottomLeft" state="frozen"/>
      <selection pane="bottomLeft" activeCell="J70" sqref="J70"/>
    </sheetView>
  </sheetViews>
  <sheetFormatPr defaultRowHeight="15" x14ac:dyDescent="0.25"/>
  <cols>
    <col min="1" max="1" width="22.7109375" style="24" customWidth="1"/>
    <col min="2" max="2" width="9.42578125" style="23" bestFit="1" customWidth="1"/>
    <col min="3" max="4" width="9.42578125" style="32" customWidth="1"/>
    <col min="5" max="5" width="15.42578125" style="23" customWidth="1"/>
    <col min="6" max="6" width="9.42578125" style="23" customWidth="1"/>
    <col min="7" max="7" width="1.7109375" style="23" customWidth="1"/>
    <col min="8" max="8" width="9.42578125" style="23" customWidth="1"/>
    <col min="9" max="9" width="15.7109375" style="23" customWidth="1"/>
    <col min="10" max="11" width="13.5703125" style="23" customWidth="1"/>
    <col min="12" max="12" width="9.42578125" style="23" customWidth="1"/>
    <col min="13" max="13" width="10.5703125" style="23" customWidth="1"/>
    <col min="14" max="14" width="9.42578125" style="23" customWidth="1"/>
    <col min="15" max="15" width="10.42578125" style="23" customWidth="1"/>
    <col min="16" max="16" width="10.140625" style="23" customWidth="1"/>
    <col min="17" max="17" width="12.7109375" style="23" customWidth="1"/>
    <col min="18" max="19" width="10.140625" style="32" customWidth="1"/>
    <col min="20" max="23" width="9.42578125" style="32" customWidth="1"/>
    <col min="24" max="24" width="9.42578125" style="32" bestFit="1" customWidth="1"/>
    <col min="25" max="26" width="9.42578125" style="32" customWidth="1"/>
    <col min="27" max="27" width="11.28515625" style="32" customWidth="1"/>
    <col min="28" max="28" width="9.42578125" style="32" bestFit="1" customWidth="1"/>
    <col min="29" max="29" width="9.42578125" style="32" customWidth="1"/>
    <col min="30" max="31" width="10.140625" style="23" customWidth="1"/>
    <col min="32" max="32" width="2.5703125" style="32" customWidth="1"/>
    <col min="33" max="35" width="11" style="23" customWidth="1"/>
    <col min="36" max="36" width="12.85546875" style="23" customWidth="1"/>
    <col min="37" max="40" width="13.28515625" style="23" customWidth="1"/>
    <col min="41" max="41" width="12.140625" style="23" customWidth="1"/>
    <col min="42" max="43" width="11" style="23" customWidth="1"/>
    <col min="44" max="44" width="12.85546875" style="23" customWidth="1"/>
    <col min="45" max="46" width="12.28515625" style="23" customWidth="1"/>
    <col min="47" max="47" width="7.85546875" style="23" customWidth="1"/>
    <col min="48" max="48" width="12.28515625" style="23" customWidth="1"/>
    <col min="49" max="49" width="9.42578125" style="23" bestFit="1" customWidth="1"/>
    <col min="50" max="52" width="9.42578125" style="23" customWidth="1"/>
    <col min="53" max="54" width="11.5703125" style="23" customWidth="1"/>
    <col min="55" max="55" width="11.28515625" style="23" customWidth="1"/>
    <col min="56" max="73" width="12.7109375" style="23" customWidth="1"/>
    <col min="74" max="81" width="13.7109375" style="23" customWidth="1"/>
    <col min="82" max="82" width="10.5703125" style="23" bestFit="1" customWidth="1"/>
    <col min="83" max="83" width="10.5703125" style="23" customWidth="1"/>
    <col min="84" max="84" width="12.42578125" style="23" customWidth="1"/>
    <col min="85" max="87" width="10.5703125" style="23" customWidth="1"/>
    <col min="88" max="97" width="9.140625" style="23"/>
    <col min="98" max="98" width="10.5703125" style="23" bestFit="1" customWidth="1"/>
    <col min="99" max="105" width="9.140625" style="23"/>
    <col min="106" max="106" width="10.5703125" style="23" bestFit="1" customWidth="1"/>
    <col min="107" max="154" width="9.140625" style="23"/>
    <col min="155" max="16384" width="9.140625" style="24"/>
  </cols>
  <sheetData>
    <row r="1" spans="1:154" x14ac:dyDescent="0.25">
      <c r="A1" s="45" t="s">
        <v>2217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21"/>
      <c r="AF1" s="22"/>
      <c r="AG1" s="46" t="s">
        <v>2218</v>
      </c>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row>
    <row r="2" spans="1:154" s="25" customFormat="1" ht="90.75" customHeight="1" x14ac:dyDescent="0.25">
      <c r="A2" s="25" t="s">
        <v>20</v>
      </c>
      <c r="B2" s="26" t="s">
        <v>2219</v>
      </c>
      <c r="C2" s="27" t="s">
        <v>2220</v>
      </c>
      <c r="D2" s="28" t="s">
        <v>2221</v>
      </c>
      <c r="E2" s="27" t="s">
        <v>2222</v>
      </c>
      <c r="F2" s="26" t="s">
        <v>2223</v>
      </c>
      <c r="G2" s="29"/>
      <c r="H2" s="26" t="s">
        <v>2224</v>
      </c>
      <c r="I2" s="26" t="s">
        <v>2225</v>
      </c>
      <c r="J2" s="27" t="s">
        <v>2226</v>
      </c>
      <c r="K2" s="27" t="s">
        <v>2227</v>
      </c>
      <c r="L2" s="28" t="s">
        <v>2228</v>
      </c>
      <c r="M2" s="28" t="s">
        <v>2229</v>
      </c>
      <c r="N2" s="27" t="s">
        <v>2230</v>
      </c>
      <c r="O2" s="27" t="s">
        <v>2231</v>
      </c>
      <c r="P2" s="28" t="s">
        <v>2232</v>
      </c>
      <c r="Q2" s="28" t="s">
        <v>2233</v>
      </c>
      <c r="R2" s="30" t="s">
        <v>2234</v>
      </c>
      <c r="S2" s="31" t="s">
        <v>2235</v>
      </c>
      <c r="T2" s="28" t="s">
        <v>2236</v>
      </c>
      <c r="U2" s="28" t="s">
        <v>2237</v>
      </c>
      <c r="V2" s="27" t="s">
        <v>2238</v>
      </c>
      <c r="W2" s="27" t="s">
        <v>2239</v>
      </c>
      <c r="X2" s="28" t="s">
        <v>2240</v>
      </c>
      <c r="Y2" s="28" t="s">
        <v>2241</v>
      </c>
      <c r="Z2" s="27" t="s">
        <v>2242</v>
      </c>
      <c r="AA2" s="27" t="s">
        <v>2243</v>
      </c>
      <c r="AB2" s="28" t="s">
        <v>2244</v>
      </c>
      <c r="AC2" s="28" t="s">
        <v>2245</v>
      </c>
      <c r="AD2" s="27" t="s">
        <v>2246</v>
      </c>
      <c r="AE2" s="27" t="s">
        <v>2247</v>
      </c>
      <c r="AF2" s="29"/>
      <c r="AG2" s="26" t="s">
        <v>2248</v>
      </c>
      <c r="AH2" s="26" t="s">
        <v>2249</v>
      </c>
      <c r="AI2" s="26" t="s">
        <v>2250</v>
      </c>
      <c r="AJ2" s="26" t="s">
        <v>2251</v>
      </c>
      <c r="AK2" s="26" t="s">
        <v>2252</v>
      </c>
      <c r="AL2" s="26" t="s">
        <v>2253</v>
      </c>
      <c r="AM2" s="26" t="s">
        <v>2254</v>
      </c>
      <c r="AN2" s="26" t="s">
        <v>2255</v>
      </c>
      <c r="AO2" s="26" t="s">
        <v>2256</v>
      </c>
      <c r="AP2" s="26" t="s">
        <v>2257</v>
      </c>
      <c r="AQ2" s="26" t="s">
        <v>2258</v>
      </c>
      <c r="AR2" s="26" t="s">
        <v>2259</v>
      </c>
      <c r="AS2" s="26" t="s">
        <v>2260</v>
      </c>
      <c r="AT2" s="26" t="s">
        <v>2261</v>
      </c>
      <c r="AU2" s="26" t="s">
        <v>2262</v>
      </c>
      <c r="AV2" s="26" t="s">
        <v>2263</v>
      </c>
      <c r="AW2" s="26" t="s">
        <v>2264</v>
      </c>
      <c r="AX2" s="26" t="s">
        <v>2265</v>
      </c>
      <c r="AY2" s="28" t="s">
        <v>2266</v>
      </c>
      <c r="AZ2" s="28" t="s">
        <v>2267</v>
      </c>
      <c r="BA2" s="26" t="s">
        <v>2268</v>
      </c>
      <c r="BB2" s="26" t="s">
        <v>2269</v>
      </c>
      <c r="BC2" s="26" t="s">
        <v>2270</v>
      </c>
      <c r="BD2" s="26" t="s">
        <v>2271</v>
      </c>
      <c r="BE2" s="26" t="s">
        <v>2272</v>
      </c>
      <c r="BF2" s="26" t="s">
        <v>2273</v>
      </c>
      <c r="BG2" s="26" t="s">
        <v>2274</v>
      </c>
      <c r="BH2" s="26" t="s">
        <v>2275</v>
      </c>
      <c r="BI2" s="26" t="s">
        <v>2276</v>
      </c>
      <c r="BJ2" s="26" t="s">
        <v>2277</v>
      </c>
      <c r="BK2" s="26" t="s">
        <v>2278</v>
      </c>
      <c r="BL2" s="26" t="s">
        <v>2279</v>
      </c>
      <c r="BM2" s="26" t="s">
        <v>2280</v>
      </c>
      <c r="BN2" s="26" t="s">
        <v>2281</v>
      </c>
      <c r="BO2" s="26" t="s">
        <v>2282</v>
      </c>
      <c r="BP2" s="28" t="s">
        <v>2283</v>
      </c>
      <c r="BQ2" s="26" t="s">
        <v>2284</v>
      </c>
      <c r="BR2" s="26" t="s">
        <v>2285</v>
      </c>
      <c r="BS2" s="26" t="s">
        <v>2286</v>
      </c>
      <c r="BT2" s="26" t="s">
        <v>2287</v>
      </c>
      <c r="BU2" s="26" t="s">
        <v>2288</v>
      </c>
      <c r="BV2" s="26" t="s">
        <v>2289</v>
      </c>
      <c r="BW2" s="26" t="s">
        <v>2290</v>
      </c>
      <c r="BX2" s="26" t="s">
        <v>2291</v>
      </c>
      <c r="BY2" s="26" t="s">
        <v>2292</v>
      </c>
      <c r="BZ2" s="26" t="s">
        <v>2293</v>
      </c>
      <c r="CA2" s="26" t="s">
        <v>2294</v>
      </c>
      <c r="CB2" s="26" t="s">
        <v>2295</v>
      </c>
      <c r="CC2" s="26" t="s">
        <v>2296</v>
      </c>
      <c r="CD2" s="28" t="s">
        <v>2297</v>
      </c>
      <c r="CE2" s="26" t="s">
        <v>2298</v>
      </c>
      <c r="CF2" s="26" t="s">
        <v>2299</v>
      </c>
      <c r="CG2" s="26" t="s">
        <v>2300</v>
      </c>
      <c r="CH2" s="26" t="s">
        <v>2301</v>
      </c>
      <c r="CI2" s="26" t="s">
        <v>2302</v>
      </c>
      <c r="CJ2" s="26" t="s">
        <v>2303</v>
      </c>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row>
    <row r="3" spans="1:154" x14ac:dyDescent="0.25">
      <c r="A3" s="24" t="s">
        <v>1142</v>
      </c>
      <c r="B3" s="32">
        <v>2</v>
      </c>
      <c r="C3" s="22">
        <v>0</v>
      </c>
      <c r="D3" s="32">
        <v>2</v>
      </c>
      <c r="E3" s="22">
        <v>9800</v>
      </c>
      <c r="F3" s="33">
        <v>2</v>
      </c>
      <c r="G3" s="34"/>
      <c r="H3" s="32">
        <v>2</v>
      </c>
      <c r="I3" s="32">
        <v>9800</v>
      </c>
      <c r="J3" s="22"/>
      <c r="K3" s="22"/>
      <c r="L3" s="32"/>
      <c r="M3" s="32"/>
      <c r="N3" s="22"/>
      <c r="O3" s="22"/>
      <c r="P3" s="32"/>
      <c r="Q3" s="32"/>
      <c r="R3" s="22"/>
      <c r="S3" s="22"/>
      <c r="V3" s="22"/>
      <c r="W3" s="22"/>
      <c r="Z3" s="22"/>
      <c r="AA3" s="22"/>
      <c r="AD3" s="22"/>
      <c r="AE3" s="22"/>
      <c r="AF3" s="34"/>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v>9800</v>
      </c>
      <c r="BP3" s="32"/>
      <c r="BQ3" s="32"/>
      <c r="BR3" s="32"/>
      <c r="BS3" s="32"/>
      <c r="BT3" s="32"/>
      <c r="BU3" s="32"/>
      <c r="BV3" s="32"/>
      <c r="BW3" s="32"/>
      <c r="BX3" s="32"/>
      <c r="BY3" s="32"/>
      <c r="BZ3" s="32"/>
      <c r="CA3" s="32"/>
      <c r="CB3" s="32"/>
      <c r="CC3" s="32"/>
      <c r="CD3" s="32"/>
      <c r="CE3" s="32"/>
      <c r="CF3" s="32"/>
      <c r="CG3" s="32"/>
      <c r="CH3" s="32"/>
      <c r="CI3" s="32"/>
      <c r="CJ3" s="32"/>
      <c r="CK3" s="24"/>
      <c r="CL3" s="24"/>
      <c r="CM3" s="24"/>
      <c r="CN3" s="24"/>
      <c r="CO3" s="24"/>
      <c r="CP3" s="24"/>
      <c r="CQ3" s="24"/>
      <c r="CR3" s="24"/>
      <c r="CS3" s="24"/>
      <c r="CT3" s="24"/>
      <c r="CU3" s="24"/>
      <c r="CV3" s="24"/>
      <c r="CW3" s="24"/>
      <c r="CX3" s="24"/>
      <c r="CY3" s="24"/>
      <c r="CZ3" s="24"/>
      <c r="DA3" s="24"/>
      <c r="DB3" s="24"/>
      <c r="DC3" s="24"/>
      <c r="DD3" s="24"/>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row>
    <row r="4" spans="1:154" x14ac:dyDescent="0.25">
      <c r="A4" s="24" t="s">
        <v>1720</v>
      </c>
      <c r="B4" s="32">
        <v>3</v>
      </c>
      <c r="C4" s="22">
        <v>0</v>
      </c>
      <c r="D4" s="32">
        <v>3</v>
      </c>
      <c r="E4" s="22">
        <v>1600</v>
      </c>
      <c r="F4" s="33">
        <v>0</v>
      </c>
      <c r="G4" s="34"/>
      <c r="H4" s="32">
        <v>1</v>
      </c>
      <c r="I4" s="32">
        <v>800</v>
      </c>
      <c r="J4" s="22"/>
      <c r="K4" s="22"/>
      <c r="L4" s="32"/>
      <c r="M4" s="32"/>
      <c r="N4" s="22"/>
      <c r="O4" s="22"/>
      <c r="P4" s="32"/>
      <c r="Q4" s="32"/>
      <c r="R4" s="22"/>
      <c r="S4" s="22"/>
      <c r="T4" s="32">
        <v>2</v>
      </c>
      <c r="U4" s="32">
        <v>800</v>
      </c>
      <c r="V4" s="22"/>
      <c r="W4" s="22"/>
      <c r="Z4" s="22"/>
      <c r="AA4" s="22"/>
      <c r="AD4" s="22"/>
      <c r="AE4" s="22"/>
      <c r="AF4" s="34"/>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24"/>
      <c r="CL4" s="24"/>
      <c r="CM4" s="24"/>
      <c r="CN4" s="24"/>
      <c r="CO4" s="24"/>
      <c r="CP4" s="24"/>
      <c r="CQ4" s="24"/>
      <c r="CR4" s="24"/>
      <c r="CS4" s="24"/>
      <c r="CT4" s="24"/>
      <c r="CU4" s="24"/>
      <c r="CV4" s="24"/>
      <c r="CW4" s="24"/>
      <c r="CX4" s="24"/>
      <c r="CY4" s="24"/>
      <c r="CZ4" s="24"/>
      <c r="DA4" s="24"/>
      <c r="DB4" s="24"/>
      <c r="DC4" s="24"/>
      <c r="DD4" s="24"/>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row>
    <row r="5" spans="1:154" x14ac:dyDescent="0.25">
      <c r="A5" s="24" t="s">
        <v>501</v>
      </c>
      <c r="B5" s="32">
        <v>2</v>
      </c>
      <c r="C5" s="22">
        <v>0</v>
      </c>
      <c r="D5" s="32">
        <v>2</v>
      </c>
      <c r="E5" s="22">
        <v>859</v>
      </c>
      <c r="F5" s="33">
        <v>0</v>
      </c>
      <c r="G5" s="34"/>
      <c r="H5" s="32"/>
      <c r="I5" s="32"/>
      <c r="J5" s="22"/>
      <c r="K5" s="22"/>
      <c r="L5" s="32"/>
      <c r="M5" s="32"/>
      <c r="N5" s="22"/>
      <c r="O5" s="22"/>
      <c r="P5" s="32"/>
      <c r="Q5" s="32"/>
      <c r="R5" s="22">
        <v>1</v>
      </c>
      <c r="S5" s="22">
        <v>850</v>
      </c>
      <c r="T5" s="32">
        <v>1</v>
      </c>
      <c r="U5" s="32">
        <v>9</v>
      </c>
      <c r="V5" s="22"/>
      <c r="W5" s="22"/>
      <c r="Z5" s="22"/>
      <c r="AA5" s="22"/>
      <c r="AD5" s="22"/>
      <c r="AE5" s="22"/>
      <c r="AF5" s="34"/>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24"/>
      <c r="CL5" s="24"/>
      <c r="CM5" s="24"/>
      <c r="CN5" s="24"/>
      <c r="CO5" s="24"/>
      <c r="CP5" s="24"/>
      <c r="CQ5" s="24"/>
      <c r="CR5" s="24"/>
      <c r="CS5" s="24"/>
      <c r="CT5" s="24"/>
      <c r="CU5" s="24"/>
      <c r="CV5" s="24"/>
      <c r="CW5" s="24"/>
      <c r="CX5" s="24"/>
      <c r="CY5" s="24"/>
      <c r="CZ5" s="24"/>
      <c r="DA5" s="24"/>
      <c r="DB5" s="24"/>
      <c r="DC5" s="24"/>
      <c r="DD5" s="24"/>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row>
    <row r="6" spans="1:154" x14ac:dyDescent="0.25">
      <c r="A6" s="24" t="s">
        <v>1493</v>
      </c>
      <c r="B6" s="32">
        <v>2</v>
      </c>
      <c r="C6" s="22">
        <v>0</v>
      </c>
      <c r="D6" s="32">
        <v>2</v>
      </c>
      <c r="E6" s="22">
        <v>350</v>
      </c>
      <c r="F6" s="33">
        <v>0</v>
      </c>
      <c r="G6" s="34"/>
      <c r="H6" s="32"/>
      <c r="I6" s="32"/>
      <c r="J6" s="22"/>
      <c r="K6" s="22"/>
      <c r="L6" s="32"/>
      <c r="M6" s="32"/>
      <c r="N6" s="22"/>
      <c r="O6" s="22"/>
      <c r="P6" s="32"/>
      <c r="Q6" s="32"/>
      <c r="R6" s="22"/>
      <c r="S6" s="22"/>
      <c r="T6" s="32">
        <v>1</v>
      </c>
      <c r="U6" s="32">
        <v>300</v>
      </c>
      <c r="V6" s="22">
        <v>1</v>
      </c>
      <c r="W6" s="22">
        <v>50</v>
      </c>
      <c r="Z6" s="22"/>
      <c r="AA6" s="22"/>
      <c r="AD6" s="22"/>
      <c r="AE6" s="22"/>
      <c r="AF6" s="34"/>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24"/>
      <c r="CL6" s="24"/>
      <c r="CM6" s="24"/>
      <c r="CN6" s="24"/>
      <c r="CO6" s="24"/>
      <c r="CP6" s="24"/>
      <c r="CQ6" s="24"/>
      <c r="CR6" s="24"/>
      <c r="CS6" s="24"/>
      <c r="CT6" s="24"/>
      <c r="CU6" s="24"/>
      <c r="CV6" s="24"/>
      <c r="CW6" s="24"/>
      <c r="CX6" s="24"/>
      <c r="CY6" s="24"/>
      <c r="CZ6" s="24"/>
      <c r="DA6" s="24"/>
      <c r="DB6" s="24"/>
      <c r="DC6" s="24"/>
      <c r="DD6" s="24"/>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row>
    <row r="7" spans="1:154" x14ac:dyDescent="0.25">
      <c r="A7" s="24" t="s">
        <v>37</v>
      </c>
      <c r="B7" s="32">
        <v>16</v>
      </c>
      <c r="C7" s="22">
        <v>35</v>
      </c>
      <c r="D7" s="32">
        <v>51</v>
      </c>
      <c r="E7" s="22">
        <v>176700052</v>
      </c>
      <c r="F7" s="33">
        <v>40</v>
      </c>
      <c r="G7" s="34"/>
      <c r="H7" s="32">
        <v>35</v>
      </c>
      <c r="I7" s="32">
        <v>176697222</v>
      </c>
      <c r="J7" s="22"/>
      <c r="K7" s="22"/>
      <c r="L7" s="32"/>
      <c r="M7" s="32"/>
      <c r="N7" s="22"/>
      <c r="O7" s="22"/>
      <c r="P7" s="32"/>
      <c r="Q7" s="32"/>
      <c r="R7" s="22"/>
      <c r="S7" s="22"/>
      <c r="T7" s="32">
        <v>9</v>
      </c>
      <c r="U7" s="32">
        <v>1530</v>
      </c>
      <c r="V7" s="22">
        <v>7</v>
      </c>
      <c r="W7" s="22">
        <v>1300</v>
      </c>
      <c r="Z7" s="22"/>
      <c r="AA7" s="22"/>
      <c r="AD7" s="22"/>
      <c r="AE7" s="22"/>
      <c r="AF7" s="34"/>
      <c r="AG7" s="32"/>
      <c r="AH7" s="32"/>
      <c r="AI7" s="32"/>
      <c r="AJ7" s="32"/>
      <c r="AK7" s="32"/>
      <c r="AL7" s="32"/>
      <c r="AM7" s="32">
        <v>580</v>
      </c>
      <c r="AN7" s="32"/>
      <c r="AO7" s="32">
        <v>45130000</v>
      </c>
      <c r="AP7" s="32"/>
      <c r="AQ7" s="32">
        <v>150</v>
      </c>
      <c r="AR7" s="32">
        <v>116597222</v>
      </c>
      <c r="AS7" s="32"/>
      <c r="AT7" s="32"/>
      <c r="AU7" s="32"/>
      <c r="AV7" s="32"/>
      <c r="AW7" s="32"/>
      <c r="AX7" s="32"/>
      <c r="AY7" s="32"/>
      <c r="AZ7" s="32"/>
      <c r="BA7" s="32"/>
      <c r="BB7" s="32"/>
      <c r="BC7" s="32"/>
      <c r="BD7" s="32"/>
      <c r="BE7" s="32">
        <v>14970300</v>
      </c>
      <c r="BF7" s="32"/>
      <c r="BG7" s="32"/>
      <c r="BH7" s="32"/>
      <c r="BI7" s="32"/>
      <c r="BJ7" s="32"/>
      <c r="BK7" s="32"/>
      <c r="BL7" s="32"/>
      <c r="BM7" s="32"/>
      <c r="BN7" s="32"/>
      <c r="BO7" s="32"/>
      <c r="BP7" s="32"/>
      <c r="BQ7" s="32"/>
      <c r="BR7" s="32"/>
      <c r="BS7" s="32"/>
      <c r="BT7" s="32"/>
      <c r="BU7" s="32"/>
      <c r="BV7" s="32">
        <v>100</v>
      </c>
      <c r="BW7" s="32"/>
      <c r="BX7" s="32">
        <v>200</v>
      </c>
      <c r="BY7" s="32"/>
      <c r="BZ7" s="32"/>
      <c r="CA7" s="32"/>
      <c r="CB7" s="32"/>
      <c r="CC7" s="32"/>
      <c r="CD7" s="32"/>
      <c r="CE7" s="32"/>
      <c r="CF7" s="32"/>
      <c r="CG7" s="32"/>
      <c r="CH7" s="32"/>
      <c r="CI7" s="32"/>
      <c r="CJ7" s="32"/>
      <c r="CK7" s="24"/>
      <c r="CL7" s="24"/>
      <c r="CM7" s="24"/>
      <c r="CN7" s="24"/>
      <c r="CO7" s="24"/>
      <c r="CP7" s="24"/>
      <c r="CQ7" s="24"/>
      <c r="CR7" s="24"/>
      <c r="CS7" s="24"/>
      <c r="CT7" s="24"/>
      <c r="CU7" s="24"/>
      <c r="CV7" s="24"/>
      <c r="CW7" s="24"/>
      <c r="CX7" s="24"/>
      <c r="CY7" s="24"/>
      <c r="CZ7" s="24"/>
      <c r="DA7" s="24"/>
      <c r="DB7" s="24"/>
      <c r="DC7" s="24"/>
      <c r="DD7" s="24"/>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row>
    <row r="8" spans="1:154" x14ac:dyDescent="0.25">
      <c r="A8" s="24" t="s">
        <v>88</v>
      </c>
      <c r="B8" s="32">
        <v>8</v>
      </c>
      <c r="C8" s="22">
        <v>0</v>
      </c>
      <c r="D8" s="32">
        <v>8</v>
      </c>
      <c r="E8" s="22">
        <v>146013</v>
      </c>
      <c r="F8" s="33">
        <v>2</v>
      </c>
      <c r="G8" s="34"/>
      <c r="H8" s="32">
        <v>2</v>
      </c>
      <c r="I8" s="32">
        <v>61500</v>
      </c>
      <c r="J8" s="22"/>
      <c r="K8" s="22"/>
      <c r="L8" s="32"/>
      <c r="M8" s="32"/>
      <c r="N8" s="22"/>
      <c r="O8" s="22"/>
      <c r="P8" s="32"/>
      <c r="Q8" s="32"/>
      <c r="R8" s="22"/>
      <c r="S8" s="22"/>
      <c r="T8" s="32">
        <v>2</v>
      </c>
      <c r="U8" s="32">
        <v>98</v>
      </c>
      <c r="V8" s="22">
        <v>2</v>
      </c>
      <c r="W8" s="22">
        <v>115</v>
      </c>
      <c r="Z8" s="22">
        <v>2</v>
      </c>
      <c r="AA8" s="22">
        <v>84300</v>
      </c>
      <c r="AD8" s="22"/>
      <c r="AE8" s="22"/>
      <c r="AF8" s="34"/>
      <c r="AG8" s="32"/>
      <c r="AH8" s="32"/>
      <c r="AI8" s="32"/>
      <c r="AJ8" s="32"/>
      <c r="AK8" s="32"/>
      <c r="AL8" s="32"/>
      <c r="AM8" s="32"/>
      <c r="AN8" s="32"/>
      <c r="AO8" s="32"/>
      <c r="AP8" s="32">
        <v>30000</v>
      </c>
      <c r="AQ8" s="32"/>
      <c r="AR8" s="32"/>
      <c r="AS8" s="32"/>
      <c r="AT8" s="32">
        <v>31500</v>
      </c>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24"/>
      <c r="CL8" s="24"/>
      <c r="CM8" s="24"/>
      <c r="CN8" s="24"/>
      <c r="CO8" s="24"/>
      <c r="CP8" s="24"/>
      <c r="CQ8" s="24"/>
      <c r="CR8" s="24"/>
      <c r="CS8" s="24"/>
      <c r="CT8" s="24"/>
      <c r="CU8" s="24"/>
      <c r="CV8" s="24"/>
      <c r="CW8" s="24"/>
      <c r="CX8" s="24"/>
      <c r="CY8" s="24"/>
      <c r="CZ8" s="24"/>
      <c r="DA8" s="24"/>
      <c r="DB8" s="24"/>
      <c r="DC8" s="24"/>
      <c r="DD8" s="24"/>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row>
    <row r="9" spans="1:154" x14ac:dyDescent="0.25">
      <c r="A9" s="24" t="s">
        <v>1876</v>
      </c>
      <c r="B9" s="32">
        <v>2</v>
      </c>
      <c r="C9" s="22">
        <v>0</v>
      </c>
      <c r="D9" s="32">
        <v>2</v>
      </c>
      <c r="E9" s="22">
        <v>2003000</v>
      </c>
      <c r="F9" s="33">
        <v>1</v>
      </c>
      <c r="G9" s="34"/>
      <c r="H9" s="32">
        <v>1</v>
      </c>
      <c r="I9" s="32">
        <v>3000</v>
      </c>
      <c r="J9" s="22"/>
      <c r="K9" s="22"/>
      <c r="L9" s="32"/>
      <c r="M9" s="32"/>
      <c r="N9" s="22"/>
      <c r="O9" s="22"/>
      <c r="P9" s="32">
        <v>1</v>
      </c>
      <c r="Q9" s="32">
        <v>2000000</v>
      </c>
      <c r="R9" s="22"/>
      <c r="S9" s="22"/>
      <c r="V9" s="22"/>
      <c r="W9" s="22"/>
      <c r="Z9" s="22"/>
      <c r="AA9" s="22"/>
      <c r="AD9" s="22"/>
      <c r="AE9" s="22"/>
      <c r="AF9" s="34"/>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v>2000000</v>
      </c>
      <c r="BM9" s="32"/>
      <c r="BN9" s="32"/>
      <c r="BO9" s="32"/>
      <c r="BP9" s="32"/>
      <c r="BQ9" s="32"/>
      <c r="BR9" s="32"/>
      <c r="BS9" s="32"/>
      <c r="BT9" s="32"/>
      <c r="BU9" s="32"/>
      <c r="BV9" s="32"/>
      <c r="BW9" s="32"/>
      <c r="BX9" s="32"/>
      <c r="BY9" s="32"/>
      <c r="BZ9" s="32"/>
      <c r="CA9" s="32"/>
      <c r="CB9" s="32"/>
      <c r="CC9" s="32"/>
      <c r="CD9" s="32"/>
      <c r="CE9" s="32"/>
      <c r="CF9" s="32"/>
      <c r="CG9" s="32"/>
      <c r="CH9" s="32"/>
      <c r="CI9" s="32"/>
      <c r="CJ9" s="32"/>
      <c r="CK9" s="24"/>
      <c r="CL9" s="24"/>
      <c r="CM9" s="24"/>
      <c r="CN9" s="24"/>
      <c r="CO9" s="24"/>
      <c r="CP9" s="24"/>
      <c r="CQ9" s="24"/>
      <c r="CR9" s="24"/>
      <c r="CS9" s="24"/>
      <c r="CT9" s="24"/>
      <c r="CU9" s="24"/>
      <c r="CV9" s="24"/>
      <c r="CW9" s="24"/>
      <c r="CX9" s="24"/>
      <c r="CY9" s="24"/>
      <c r="CZ9" s="24"/>
      <c r="DA9" s="24"/>
      <c r="DB9" s="24"/>
      <c r="DC9" s="24"/>
      <c r="DD9" s="24"/>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row>
    <row r="10" spans="1:154" x14ac:dyDescent="0.25">
      <c r="A10" s="24" t="s">
        <v>1514</v>
      </c>
      <c r="B10" s="32">
        <v>3</v>
      </c>
      <c r="C10" s="22">
        <v>0</v>
      </c>
      <c r="D10" s="32">
        <v>3</v>
      </c>
      <c r="E10" s="22">
        <v>58000</v>
      </c>
      <c r="F10" s="33">
        <v>0</v>
      </c>
      <c r="G10" s="34"/>
      <c r="H10" s="32">
        <v>1</v>
      </c>
      <c r="I10" s="32">
        <v>21000</v>
      </c>
      <c r="J10" s="22"/>
      <c r="K10" s="22"/>
      <c r="L10" s="32"/>
      <c r="M10" s="32"/>
      <c r="N10" s="22"/>
      <c r="O10" s="22"/>
      <c r="P10" s="32"/>
      <c r="Q10" s="32"/>
      <c r="R10" s="22">
        <v>2</v>
      </c>
      <c r="S10" s="22">
        <v>37000</v>
      </c>
      <c r="V10" s="22"/>
      <c r="W10" s="22"/>
      <c r="Z10" s="22"/>
      <c r="AA10" s="22"/>
      <c r="AD10" s="22"/>
      <c r="AE10" s="22"/>
      <c r="AF10" s="34"/>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24"/>
      <c r="CL10" s="24"/>
      <c r="CM10" s="24"/>
      <c r="CN10" s="24"/>
      <c r="CO10" s="24"/>
      <c r="CP10" s="24"/>
      <c r="CQ10" s="24"/>
      <c r="CR10" s="24"/>
      <c r="CS10" s="24"/>
      <c r="CT10" s="24"/>
      <c r="CU10" s="24"/>
      <c r="CV10" s="24"/>
      <c r="CW10" s="24"/>
      <c r="CX10" s="24"/>
      <c r="CY10" s="24"/>
      <c r="CZ10" s="24"/>
      <c r="DA10" s="24"/>
      <c r="DB10" s="24"/>
      <c r="DC10" s="24"/>
      <c r="DD10" s="24"/>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row>
    <row r="11" spans="1:154" x14ac:dyDescent="0.25">
      <c r="A11" s="24" t="s">
        <v>676</v>
      </c>
      <c r="B11" s="24">
        <v>10</v>
      </c>
      <c r="C11" s="22">
        <v>0</v>
      </c>
      <c r="D11" s="32">
        <v>10</v>
      </c>
      <c r="E11" s="22">
        <v>71401548</v>
      </c>
      <c r="F11" s="33">
        <v>10</v>
      </c>
      <c r="G11" s="34"/>
      <c r="H11" s="32">
        <v>10</v>
      </c>
      <c r="I11" s="32">
        <v>71401548</v>
      </c>
      <c r="J11" s="22"/>
      <c r="K11" s="22"/>
      <c r="L11" s="32"/>
      <c r="M11" s="32"/>
      <c r="N11" s="22"/>
      <c r="O11" s="22"/>
      <c r="P11" s="32"/>
      <c r="Q11" s="32"/>
      <c r="R11" s="22"/>
      <c r="S11" s="22"/>
      <c r="V11" s="22"/>
      <c r="W11" s="22"/>
      <c r="Z11" s="22"/>
      <c r="AA11" s="22"/>
      <c r="AD11" s="22"/>
      <c r="AE11" s="22"/>
      <c r="AF11" s="34"/>
      <c r="AG11" s="32"/>
      <c r="AH11" s="32"/>
      <c r="AI11" s="32"/>
      <c r="AJ11" s="32"/>
      <c r="AK11" s="32"/>
      <c r="AL11" s="32"/>
      <c r="AM11" s="32"/>
      <c r="AN11" s="32"/>
      <c r="AO11" s="32"/>
      <c r="AP11" s="32"/>
      <c r="AQ11" s="32"/>
      <c r="AR11" s="32"/>
      <c r="AS11" s="32">
        <v>71329548</v>
      </c>
      <c r="AT11" s="32"/>
      <c r="AU11" s="32"/>
      <c r="AV11" s="32"/>
      <c r="AW11" s="32"/>
      <c r="AX11" s="32"/>
      <c r="AY11" s="32"/>
      <c r="AZ11" s="32"/>
      <c r="BA11" s="32"/>
      <c r="BB11" s="32"/>
      <c r="BC11" s="32"/>
      <c r="BD11" s="32"/>
      <c r="BE11" s="32"/>
      <c r="BF11" s="32"/>
      <c r="BG11" s="32"/>
      <c r="BH11" s="32">
        <v>72000</v>
      </c>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24"/>
      <c r="CL11" s="24"/>
      <c r="CM11" s="24"/>
      <c r="CN11" s="24"/>
      <c r="CO11" s="24"/>
      <c r="CP11" s="24"/>
      <c r="CQ11" s="24"/>
      <c r="CR11" s="24"/>
      <c r="CS11" s="24"/>
      <c r="CT11" s="24"/>
      <c r="CU11" s="24"/>
      <c r="CV11" s="24"/>
      <c r="CW11" s="24"/>
      <c r="CX11" s="24"/>
      <c r="CY11" s="24"/>
      <c r="CZ11" s="24"/>
      <c r="DA11" s="24"/>
      <c r="DB11" s="24"/>
      <c r="DC11" s="24"/>
      <c r="DD11" s="24"/>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row>
    <row r="12" spans="1:154" x14ac:dyDescent="0.25">
      <c r="A12" s="24" t="s">
        <v>714</v>
      </c>
      <c r="B12" s="24">
        <v>4</v>
      </c>
      <c r="C12" s="22">
        <v>0</v>
      </c>
      <c r="D12" s="32">
        <v>4</v>
      </c>
      <c r="E12" s="22">
        <v>7918850</v>
      </c>
      <c r="F12" s="33">
        <v>4</v>
      </c>
      <c r="G12" s="34"/>
      <c r="H12" s="32">
        <v>2</v>
      </c>
      <c r="I12" s="32">
        <v>7918000</v>
      </c>
      <c r="J12" s="22"/>
      <c r="K12" s="22"/>
      <c r="L12" s="32"/>
      <c r="M12" s="32"/>
      <c r="N12" s="22"/>
      <c r="O12" s="22"/>
      <c r="P12" s="32"/>
      <c r="Q12" s="32"/>
      <c r="R12" s="22"/>
      <c r="S12" s="22"/>
      <c r="T12" s="32">
        <v>1</v>
      </c>
      <c r="U12" s="32">
        <v>500</v>
      </c>
      <c r="V12" s="22">
        <v>1</v>
      </c>
      <c r="W12" s="22">
        <v>350</v>
      </c>
      <c r="Z12" s="22"/>
      <c r="AA12" s="22"/>
      <c r="AD12" s="22"/>
      <c r="AE12" s="22"/>
      <c r="AF12" s="34"/>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24"/>
      <c r="CL12" s="24"/>
      <c r="CM12" s="24"/>
      <c r="CN12" s="24"/>
      <c r="CO12" s="24"/>
      <c r="CP12" s="24"/>
      <c r="CQ12" s="24"/>
      <c r="CR12" s="24"/>
      <c r="CS12" s="24"/>
      <c r="CT12" s="24"/>
      <c r="CU12" s="24"/>
      <c r="CV12" s="24"/>
      <c r="CW12" s="24"/>
      <c r="CX12" s="24"/>
      <c r="CY12" s="24"/>
      <c r="CZ12" s="24"/>
      <c r="DA12" s="24"/>
      <c r="DB12" s="24"/>
      <c r="DC12" s="24"/>
      <c r="DD12" s="24"/>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row>
    <row r="13" spans="1:154" x14ac:dyDescent="0.25">
      <c r="A13" s="24" t="s">
        <v>287</v>
      </c>
      <c r="B13" s="24">
        <v>3</v>
      </c>
      <c r="C13" s="22">
        <v>0</v>
      </c>
      <c r="D13" s="32">
        <v>3</v>
      </c>
      <c r="E13" s="22">
        <v>346</v>
      </c>
      <c r="F13" s="33">
        <v>2</v>
      </c>
      <c r="G13" s="34"/>
      <c r="H13" s="32">
        <v>2</v>
      </c>
      <c r="I13" s="32">
        <v>346</v>
      </c>
      <c r="J13" s="22"/>
      <c r="K13" s="22"/>
      <c r="L13" s="32"/>
      <c r="M13" s="32"/>
      <c r="N13" s="22"/>
      <c r="O13" s="22"/>
      <c r="P13" s="32">
        <v>1</v>
      </c>
      <c r="Q13" s="32">
        <v>0</v>
      </c>
      <c r="R13" s="22"/>
      <c r="S13" s="22"/>
      <c r="V13" s="22"/>
      <c r="W13" s="22"/>
      <c r="Z13" s="22"/>
      <c r="AA13" s="22"/>
      <c r="AD13" s="22"/>
      <c r="AE13" s="22"/>
      <c r="AF13" s="34"/>
      <c r="AG13" s="32"/>
      <c r="AH13" s="32"/>
      <c r="AI13" s="32"/>
      <c r="AJ13" s="32"/>
      <c r="AK13" s="32"/>
      <c r="AL13" s="32"/>
      <c r="AM13" s="32"/>
      <c r="AN13" s="32"/>
      <c r="AO13" s="32"/>
      <c r="AP13" s="32"/>
      <c r="AQ13" s="32"/>
      <c r="AR13" s="32"/>
      <c r="AS13" s="32"/>
      <c r="AT13" s="32"/>
      <c r="AU13" s="32"/>
      <c r="AV13" s="32"/>
      <c r="AW13" s="32">
        <v>346</v>
      </c>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24"/>
      <c r="CL13" s="24"/>
      <c r="CM13" s="24"/>
      <c r="CN13" s="24"/>
      <c r="CO13" s="24"/>
      <c r="CP13" s="24"/>
      <c r="CQ13" s="24"/>
      <c r="CR13" s="24"/>
      <c r="CS13" s="24"/>
      <c r="CT13" s="24"/>
      <c r="CU13" s="24"/>
      <c r="CV13" s="24"/>
      <c r="CW13" s="24"/>
      <c r="CX13" s="24"/>
      <c r="CY13" s="24"/>
      <c r="CZ13" s="24"/>
      <c r="DA13" s="24"/>
      <c r="DB13" s="24"/>
      <c r="DC13" s="24"/>
      <c r="DD13" s="24"/>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row>
    <row r="14" spans="1:154" x14ac:dyDescent="0.25">
      <c r="A14" s="24" t="s">
        <v>707</v>
      </c>
      <c r="B14" s="24">
        <v>3</v>
      </c>
      <c r="C14" s="22">
        <v>0</v>
      </c>
      <c r="D14" s="32">
        <v>3</v>
      </c>
      <c r="E14" s="22">
        <v>110090</v>
      </c>
      <c r="F14" s="33">
        <v>2</v>
      </c>
      <c r="G14" s="34"/>
      <c r="H14" s="32">
        <v>1</v>
      </c>
      <c r="I14" s="32">
        <v>70000</v>
      </c>
      <c r="J14" s="22"/>
      <c r="K14" s="22"/>
      <c r="L14" s="32"/>
      <c r="M14" s="32"/>
      <c r="N14" s="22">
        <v>1</v>
      </c>
      <c r="O14" s="22">
        <v>40000</v>
      </c>
      <c r="P14" s="32">
        <v>1</v>
      </c>
      <c r="Q14" s="32">
        <v>90</v>
      </c>
      <c r="R14" s="22"/>
      <c r="S14" s="22"/>
      <c r="V14" s="22"/>
      <c r="W14" s="22"/>
      <c r="Z14" s="22"/>
      <c r="AA14" s="22"/>
      <c r="AD14" s="22"/>
      <c r="AE14" s="22"/>
      <c r="AF14" s="34"/>
      <c r="AG14" s="32"/>
      <c r="AH14" s="32"/>
      <c r="AI14" s="32"/>
      <c r="AJ14" s="32"/>
      <c r="AK14" s="32"/>
      <c r="AL14" s="32"/>
      <c r="AM14" s="32"/>
      <c r="AN14" s="32"/>
      <c r="AO14" s="32"/>
      <c r="AP14" s="32"/>
      <c r="AQ14" s="32"/>
      <c r="AR14" s="32"/>
      <c r="AS14" s="32"/>
      <c r="AT14" s="32"/>
      <c r="AU14" s="32"/>
      <c r="AV14" s="32"/>
      <c r="AW14" s="32"/>
      <c r="AX14" s="32"/>
      <c r="AY14" s="32"/>
      <c r="AZ14" s="32"/>
      <c r="BA14" s="32">
        <v>110000</v>
      </c>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24"/>
      <c r="CL14" s="24"/>
      <c r="CM14" s="24"/>
      <c r="CN14" s="24"/>
      <c r="CO14" s="24"/>
      <c r="CP14" s="24"/>
      <c r="CQ14" s="24"/>
      <c r="CR14" s="24"/>
      <c r="CS14" s="24"/>
      <c r="CT14" s="24"/>
      <c r="CU14" s="24"/>
      <c r="CV14" s="24"/>
      <c r="CW14" s="24"/>
      <c r="CX14" s="24"/>
      <c r="CY14" s="24"/>
      <c r="CZ14" s="24"/>
      <c r="DA14" s="24"/>
      <c r="DB14" s="24"/>
      <c r="DC14" s="24"/>
      <c r="DD14" s="24"/>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row>
    <row r="15" spans="1:154" x14ac:dyDescent="0.25">
      <c r="A15" s="24" t="s">
        <v>211</v>
      </c>
      <c r="B15" s="24">
        <v>1</v>
      </c>
      <c r="C15" s="22">
        <v>0</v>
      </c>
      <c r="D15" s="32">
        <v>1</v>
      </c>
      <c r="E15" s="22">
        <v>10000</v>
      </c>
      <c r="F15" s="33">
        <v>1</v>
      </c>
      <c r="G15" s="34"/>
      <c r="H15" s="32"/>
      <c r="I15" s="32"/>
      <c r="J15" s="22"/>
      <c r="K15" s="22"/>
      <c r="L15" s="32"/>
      <c r="M15" s="32"/>
      <c r="N15" s="22"/>
      <c r="O15" s="22"/>
      <c r="P15" s="32">
        <v>1</v>
      </c>
      <c r="Q15" s="32">
        <v>10000</v>
      </c>
      <c r="R15" s="22"/>
      <c r="S15" s="22"/>
      <c r="V15" s="22"/>
      <c r="W15" s="22"/>
      <c r="Z15" s="22"/>
      <c r="AA15" s="22"/>
      <c r="AD15" s="22"/>
      <c r="AE15" s="22"/>
      <c r="AF15" s="34"/>
      <c r="AG15" s="32"/>
      <c r="AH15" s="32"/>
      <c r="AI15" s="32"/>
      <c r="AJ15" s="32"/>
      <c r="AK15" s="32"/>
      <c r="AL15" s="32"/>
      <c r="AM15" s="32"/>
      <c r="AN15" s="32"/>
      <c r="AO15" s="32"/>
      <c r="AP15" s="32"/>
      <c r="AQ15" s="32"/>
      <c r="AR15" s="32"/>
      <c r="AS15" s="32">
        <v>10000</v>
      </c>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24"/>
      <c r="CL15" s="24"/>
      <c r="CM15" s="24"/>
      <c r="CN15" s="24"/>
      <c r="CO15" s="24"/>
      <c r="CP15" s="24"/>
      <c r="CQ15" s="24"/>
      <c r="CR15" s="24"/>
      <c r="CS15" s="24"/>
      <c r="CT15" s="24"/>
      <c r="CU15" s="24"/>
      <c r="CV15" s="24"/>
      <c r="CW15" s="24"/>
      <c r="CX15" s="24"/>
      <c r="CY15" s="24"/>
      <c r="CZ15" s="24"/>
      <c r="DA15" s="24"/>
      <c r="DB15" s="24"/>
      <c r="DC15" s="24"/>
      <c r="DD15" s="24"/>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row>
    <row r="16" spans="1:154" x14ac:dyDescent="0.25">
      <c r="A16" s="24" t="s">
        <v>295</v>
      </c>
      <c r="B16" s="24">
        <v>3</v>
      </c>
      <c r="C16" s="22">
        <v>0</v>
      </c>
      <c r="D16" s="32">
        <v>3</v>
      </c>
      <c r="E16" s="35">
        <v>95</v>
      </c>
      <c r="F16" s="33">
        <v>0</v>
      </c>
      <c r="G16" s="34"/>
      <c r="H16" s="32"/>
      <c r="I16" s="32"/>
      <c r="J16" s="22"/>
      <c r="K16" s="22"/>
      <c r="L16" s="32"/>
      <c r="M16" s="32"/>
      <c r="N16" s="22"/>
      <c r="O16" s="22"/>
      <c r="P16" s="32"/>
      <c r="Q16" s="32"/>
      <c r="R16" s="22"/>
      <c r="S16" s="22"/>
      <c r="T16" s="32">
        <v>1</v>
      </c>
      <c r="U16" s="37">
        <v>85</v>
      </c>
      <c r="V16" s="22"/>
      <c r="W16" s="36"/>
      <c r="Z16" s="22"/>
      <c r="AA16" s="22"/>
      <c r="AB16" s="32">
        <v>1</v>
      </c>
      <c r="AC16" s="32">
        <v>1</v>
      </c>
      <c r="AD16" s="22">
        <v>1</v>
      </c>
      <c r="AE16" s="22">
        <v>9</v>
      </c>
      <c r="AF16" s="34"/>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24"/>
      <c r="CL16" s="24"/>
      <c r="CM16" s="24"/>
      <c r="CN16" s="24"/>
      <c r="CO16" s="24"/>
      <c r="CP16" s="24"/>
      <c r="CQ16" s="24"/>
      <c r="CR16" s="24"/>
      <c r="CS16" s="24"/>
      <c r="CT16" s="24"/>
      <c r="CU16" s="24"/>
      <c r="CV16" s="24"/>
      <c r="CW16" s="24"/>
      <c r="CX16" s="24"/>
      <c r="CY16" s="24"/>
      <c r="CZ16" s="24"/>
      <c r="DA16" s="24"/>
      <c r="DB16" s="24"/>
      <c r="DC16" s="24"/>
      <c r="DD16" s="24"/>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row>
    <row r="17" spans="1:154" x14ac:dyDescent="0.25">
      <c r="A17" s="24" t="s">
        <v>862</v>
      </c>
      <c r="B17" s="24">
        <v>1</v>
      </c>
      <c r="C17" s="22">
        <v>0</v>
      </c>
      <c r="D17" s="32">
        <v>1</v>
      </c>
      <c r="E17" s="38">
        <v>5</v>
      </c>
      <c r="F17" s="33">
        <v>0</v>
      </c>
      <c r="G17" s="34"/>
      <c r="H17" s="32"/>
      <c r="I17" s="32"/>
      <c r="J17" s="22"/>
      <c r="K17" s="22"/>
      <c r="L17" s="32"/>
      <c r="M17" s="32"/>
      <c r="N17" s="22"/>
      <c r="O17" s="22"/>
      <c r="P17" s="32">
        <v>1</v>
      </c>
      <c r="Q17" s="32">
        <v>5</v>
      </c>
      <c r="R17" s="22"/>
      <c r="S17" s="22"/>
      <c r="U17" s="37"/>
      <c r="V17" s="22"/>
      <c r="W17" s="36"/>
      <c r="Z17" s="22"/>
      <c r="AA17" s="22"/>
      <c r="AD17" s="22"/>
      <c r="AE17" s="22"/>
      <c r="AF17" s="34"/>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24"/>
      <c r="CL17" s="24"/>
      <c r="CM17" s="24"/>
      <c r="CN17" s="24"/>
      <c r="CO17" s="24"/>
      <c r="CP17" s="24"/>
      <c r="CQ17" s="24"/>
      <c r="CR17" s="24"/>
      <c r="CS17" s="24"/>
      <c r="CT17" s="24"/>
      <c r="CU17" s="24"/>
      <c r="CV17" s="24"/>
      <c r="CW17" s="24"/>
      <c r="CX17" s="24"/>
      <c r="CY17" s="24"/>
      <c r="CZ17" s="24"/>
      <c r="DA17" s="24"/>
      <c r="DB17" s="24"/>
      <c r="DC17" s="24"/>
      <c r="DD17" s="24"/>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row>
    <row r="18" spans="1:154" x14ac:dyDescent="0.25">
      <c r="A18" s="24" t="s">
        <v>547</v>
      </c>
      <c r="B18" s="32">
        <v>1</v>
      </c>
      <c r="C18" s="22">
        <v>0</v>
      </c>
      <c r="D18" s="32">
        <v>1</v>
      </c>
      <c r="E18" s="22">
        <v>31200</v>
      </c>
      <c r="F18" s="33">
        <v>1</v>
      </c>
      <c r="G18" s="34"/>
      <c r="H18" s="32"/>
      <c r="I18" s="32"/>
      <c r="J18" s="22"/>
      <c r="K18" s="22"/>
      <c r="L18" s="32"/>
      <c r="M18" s="32"/>
      <c r="N18" s="22"/>
      <c r="O18" s="22"/>
      <c r="P18" s="32">
        <v>1</v>
      </c>
      <c r="Q18" s="32">
        <v>31200</v>
      </c>
      <c r="R18" s="22"/>
      <c r="S18" s="22"/>
      <c r="V18" s="22"/>
      <c r="W18" s="22"/>
      <c r="Z18" s="22"/>
      <c r="AA18" s="22"/>
      <c r="AD18" s="22"/>
      <c r="AE18" s="22"/>
      <c r="AF18" s="34"/>
      <c r="AG18" s="32"/>
      <c r="AH18" s="32"/>
      <c r="AI18" s="32"/>
      <c r="AJ18" s="32"/>
      <c r="AK18" s="32"/>
      <c r="AL18" s="32"/>
      <c r="AM18" s="32"/>
      <c r="AN18" s="32">
        <v>31200</v>
      </c>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24"/>
      <c r="CL18" s="24"/>
      <c r="CM18" s="24"/>
      <c r="CN18" s="24"/>
      <c r="CO18" s="24"/>
      <c r="CP18" s="24"/>
      <c r="CQ18" s="24"/>
      <c r="CR18" s="24"/>
      <c r="CS18" s="24"/>
      <c r="CT18" s="24"/>
      <c r="CU18" s="24"/>
      <c r="CV18" s="24"/>
      <c r="CW18" s="24"/>
      <c r="CX18" s="24"/>
      <c r="CY18" s="24"/>
      <c r="CZ18" s="24"/>
      <c r="DA18" s="24"/>
      <c r="DB18" s="24"/>
      <c r="DC18" s="24"/>
      <c r="DD18" s="24"/>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row>
    <row r="19" spans="1:154" x14ac:dyDescent="0.25">
      <c r="A19" s="24" t="s">
        <v>53</v>
      </c>
      <c r="B19" s="32">
        <v>17</v>
      </c>
      <c r="C19" s="22">
        <v>0</v>
      </c>
      <c r="D19" s="32">
        <v>17</v>
      </c>
      <c r="E19" s="22">
        <v>77355</v>
      </c>
      <c r="F19" s="33">
        <v>1</v>
      </c>
      <c r="G19" s="34"/>
      <c r="H19" s="32">
        <v>10</v>
      </c>
      <c r="I19" s="32">
        <v>75000</v>
      </c>
      <c r="J19" s="22"/>
      <c r="K19" s="22"/>
      <c r="L19" s="32"/>
      <c r="M19" s="32"/>
      <c r="N19" s="22">
        <v>1</v>
      </c>
      <c r="O19" s="22">
        <v>1500</v>
      </c>
      <c r="P19" s="32"/>
      <c r="Q19" s="32"/>
      <c r="R19" s="22"/>
      <c r="S19" s="22"/>
      <c r="T19" s="32">
        <v>2</v>
      </c>
      <c r="U19" s="32">
        <v>275</v>
      </c>
      <c r="V19" s="22">
        <v>2</v>
      </c>
      <c r="W19" s="22">
        <v>475</v>
      </c>
      <c r="X19" s="32">
        <v>2</v>
      </c>
      <c r="Y19" s="32">
        <v>105</v>
      </c>
      <c r="Z19" s="22"/>
      <c r="AA19" s="22"/>
      <c r="AD19" s="22"/>
      <c r="AE19" s="22"/>
      <c r="AF19" s="34"/>
      <c r="AG19" s="32"/>
      <c r="AH19" s="32"/>
      <c r="AI19" s="32">
        <v>11000</v>
      </c>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24"/>
      <c r="CL19" s="24"/>
      <c r="CM19" s="24"/>
      <c r="CN19" s="24"/>
      <c r="CO19" s="24"/>
      <c r="CP19" s="24"/>
      <c r="CQ19" s="24"/>
      <c r="CR19" s="24"/>
      <c r="CS19" s="24"/>
      <c r="CT19" s="24"/>
      <c r="CU19" s="24"/>
      <c r="CV19" s="24"/>
      <c r="CW19" s="24"/>
      <c r="CX19" s="24"/>
      <c r="CY19" s="24"/>
      <c r="CZ19" s="24"/>
      <c r="DA19" s="24"/>
      <c r="DB19" s="24"/>
      <c r="DC19" s="24"/>
      <c r="DD19" s="24"/>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row>
    <row r="20" spans="1:154" x14ac:dyDescent="0.25">
      <c r="A20" s="24" t="s">
        <v>2096</v>
      </c>
      <c r="B20" s="32">
        <v>1</v>
      </c>
      <c r="C20" s="22">
        <v>0</v>
      </c>
      <c r="D20" s="32">
        <v>1</v>
      </c>
      <c r="E20" s="22">
        <v>240</v>
      </c>
      <c r="F20" s="33">
        <v>0</v>
      </c>
      <c r="G20" s="34"/>
      <c r="H20" s="32"/>
      <c r="I20" s="32"/>
      <c r="J20" s="22"/>
      <c r="K20" s="22"/>
      <c r="L20" s="32"/>
      <c r="M20" s="32"/>
      <c r="N20" s="22"/>
      <c r="O20" s="22"/>
      <c r="P20" s="32"/>
      <c r="Q20" s="32"/>
      <c r="R20" s="22"/>
      <c r="S20" s="22"/>
      <c r="T20" s="32">
        <v>1</v>
      </c>
      <c r="U20" s="32">
        <v>240</v>
      </c>
      <c r="V20" s="22"/>
      <c r="W20" s="22"/>
      <c r="Z20" s="22"/>
      <c r="AA20" s="22"/>
      <c r="AD20" s="22"/>
      <c r="AE20" s="22"/>
      <c r="AF20" s="34"/>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24"/>
      <c r="CL20" s="24"/>
      <c r="CM20" s="24"/>
      <c r="CN20" s="24"/>
      <c r="CO20" s="24"/>
      <c r="CP20" s="24"/>
      <c r="CQ20" s="24"/>
      <c r="CR20" s="24"/>
      <c r="CS20" s="24"/>
      <c r="CT20" s="24"/>
      <c r="CU20" s="24"/>
      <c r="CV20" s="24"/>
      <c r="CW20" s="24"/>
      <c r="CX20" s="24"/>
      <c r="CY20" s="24"/>
      <c r="CZ20" s="24"/>
      <c r="DA20" s="24"/>
      <c r="DB20" s="24"/>
      <c r="DC20" s="24"/>
      <c r="DD20" s="24"/>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row>
    <row r="21" spans="1:154" x14ac:dyDescent="0.25">
      <c r="A21" s="24" t="s">
        <v>563</v>
      </c>
      <c r="B21" s="32">
        <v>1</v>
      </c>
      <c r="C21" s="22">
        <v>0</v>
      </c>
      <c r="D21" s="32">
        <v>1</v>
      </c>
      <c r="E21" s="22">
        <v>50</v>
      </c>
      <c r="F21" s="33">
        <v>0</v>
      </c>
      <c r="G21" s="34"/>
      <c r="H21" s="32"/>
      <c r="I21" s="32"/>
      <c r="J21" s="22"/>
      <c r="K21" s="22"/>
      <c r="L21" s="32"/>
      <c r="M21" s="32"/>
      <c r="N21" s="22">
        <v>1</v>
      </c>
      <c r="O21" s="22">
        <v>50</v>
      </c>
      <c r="P21" s="32"/>
      <c r="Q21" s="32"/>
      <c r="R21" s="22"/>
      <c r="S21" s="22"/>
      <c r="V21" s="22"/>
      <c r="W21" s="22"/>
      <c r="Z21" s="22"/>
      <c r="AA21" s="22"/>
      <c r="AD21" s="22"/>
      <c r="AE21" s="22"/>
      <c r="AF21" s="34"/>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24"/>
      <c r="CL21" s="24"/>
      <c r="CM21" s="24"/>
      <c r="CN21" s="24"/>
      <c r="CO21" s="24"/>
      <c r="CP21" s="24"/>
      <c r="CQ21" s="24"/>
      <c r="CR21" s="24"/>
      <c r="CS21" s="24"/>
      <c r="CT21" s="24"/>
      <c r="CU21" s="24"/>
      <c r="CV21" s="24"/>
      <c r="CW21" s="24"/>
      <c r="CX21" s="24"/>
      <c r="CY21" s="24"/>
      <c r="CZ21" s="24"/>
      <c r="DA21" s="24"/>
      <c r="DB21" s="24"/>
      <c r="DC21" s="24"/>
      <c r="DD21" s="24"/>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row>
    <row r="22" spans="1:154" x14ac:dyDescent="0.25">
      <c r="A22" s="24" t="s">
        <v>996</v>
      </c>
      <c r="B22" s="32">
        <v>3</v>
      </c>
      <c r="C22" s="22">
        <v>0</v>
      </c>
      <c r="D22" s="32">
        <v>3</v>
      </c>
      <c r="E22" s="22">
        <v>61300</v>
      </c>
      <c r="F22" s="33">
        <v>3</v>
      </c>
      <c r="G22" s="34"/>
      <c r="H22" s="32">
        <v>1</v>
      </c>
      <c r="I22" s="32">
        <v>200</v>
      </c>
      <c r="J22" s="22"/>
      <c r="K22" s="22"/>
      <c r="L22" s="32"/>
      <c r="M22" s="32"/>
      <c r="N22" s="22"/>
      <c r="O22" s="22"/>
      <c r="P22" s="32">
        <v>1</v>
      </c>
      <c r="Q22" s="32">
        <v>100</v>
      </c>
      <c r="R22" s="22">
        <v>1</v>
      </c>
      <c r="S22" s="22">
        <v>61000</v>
      </c>
      <c r="V22" s="22"/>
      <c r="W22" s="22"/>
      <c r="Z22" s="22"/>
      <c r="AA22" s="22"/>
      <c r="AD22" s="22"/>
      <c r="AE22" s="22"/>
      <c r="AF22" s="34"/>
      <c r="AG22" s="32">
        <v>100</v>
      </c>
      <c r="AH22" s="32"/>
      <c r="AI22" s="32"/>
      <c r="AJ22" s="32"/>
      <c r="AK22" s="32"/>
      <c r="AL22" s="32"/>
      <c r="AM22" s="32"/>
      <c r="AN22" s="32"/>
      <c r="AO22" s="32"/>
      <c r="AP22" s="32"/>
      <c r="AQ22" s="32"/>
      <c r="AR22" s="32"/>
      <c r="AS22" s="32"/>
      <c r="AT22" s="32"/>
      <c r="AU22" s="32"/>
      <c r="AV22" s="32"/>
      <c r="AW22" s="32"/>
      <c r="AX22" s="32">
        <v>61200</v>
      </c>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24"/>
      <c r="CL22" s="24"/>
      <c r="CM22" s="24"/>
      <c r="CN22" s="24"/>
      <c r="CO22" s="24"/>
      <c r="CP22" s="24"/>
      <c r="CQ22" s="24"/>
      <c r="CR22" s="24"/>
      <c r="CS22" s="24"/>
      <c r="CT22" s="24"/>
      <c r="CU22" s="24"/>
      <c r="CV22" s="24"/>
      <c r="CW22" s="24"/>
      <c r="CX22" s="24"/>
      <c r="CY22" s="24"/>
      <c r="CZ22" s="24"/>
      <c r="DA22" s="24"/>
      <c r="DB22" s="24"/>
      <c r="DC22" s="24"/>
      <c r="DD22" s="24"/>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row>
    <row r="23" spans="1:154" x14ac:dyDescent="0.25">
      <c r="A23" s="24" t="s">
        <v>119</v>
      </c>
      <c r="B23" s="32">
        <v>11</v>
      </c>
      <c r="C23" s="22">
        <v>0</v>
      </c>
      <c r="D23" s="32">
        <v>11</v>
      </c>
      <c r="E23" s="22">
        <v>1550</v>
      </c>
      <c r="F23" s="33">
        <v>1</v>
      </c>
      <c r="G23" s="34"/>
      <c r="H23" s="32"/>
      <c r="I23" s="32"/>
      <c r="J23" s="22"/>
      <c r="K23" s="22"/>
      <c r="L23" s="32">
        <v>1</v>
      </c>
      <c r="M23" s="32">
        <v>630</v>
      </c>
      <c r="N23" s="22"/>
      <c r="O23" s="22"/>
      <c r="P23" s="32">
        <v>1</v>
      </c>
      <c r="Q23" s="32">
        <v>25</v>
      </c>
      <c r="R23" s="22">
        <v>1</v>
      </c>
      <c r="S23" s="22">
        <v>300</v>
      </c>
      <c r="T23" s="32">
        <v>2</v>
      </c>
      <c r="U23" s="32">
        <v>10</v>
      </c>
      <c r="V23" s="22"/>
      <c r="W23" s="22"/>
      <c r="X23" s="32">
        <v>1</v>
      </c>
      <c r="Y23" s="32">
        <v>90</v>
      </c>
      <c r="Z23" s="22">
        <v>2</v>
      </c>
      <c r="AA23" s="22">
        <v>360</v>
      </c>
      <c r="AD23" s="22">
        <v>3</v>
      </c>
      <c r="AE23" s="22">
        <v>135</v>
      </c>
      <c r="AF23" s="34"/>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v>630</v>
      </c>
      <c r="CE23" s="32"/>
      <c r="CF23" s="32"/>
      <c r="CG23" s="32"/>
      <c r="CH23" s="32"/>
      <c r="CI23" s="32"/>
      <c r="CJ23" s="32"/>
      <c r="CK23" s="24"/>
      <c r="CL23" s="24"/>
      <c r="CM23" s="24"/>
      <c r="CN23" s="24"/>
      <c r="CO23" s="24"/>
      <c r="CP23" s="24"/>
      <c r="CQ23" s="24"/>
      <c r="CR23" s="24"/>
      <c r="CS23" s="24"/>
      <c r="CT23" s="24"/>
      <c r="CU23" s="24"/>
      <c r="CV23" s="24"/>
      <c r="CW23" s="24"/>
      <c r="CX23" s="24"/>
      <c r="CY23" s="24"/>
      <c r="CZ23" s="24"/>
      <c r="DA23" s="24"/>
      <c r="DB23" s="24"/>
      <c r="DC23" s="24"/>
      <c r="DD23" s="24"/>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row>
    <row r="24" spans="1:154" x14ac:dyDescent="0.25">
      <c r="A24" s="24" t="s">
        <v>192</v>
      </c>
      <c r="B24" s="32">
        <v>18</v>
      </c>
      <c r="C24" s="22">
        <v>0</v>
      </c>
      <c r="D24" s="32">
        <v>18</v>
      </c>
      <c r="E24" s="22">
        <v>184599</v>
      </c>
      <c r="F24" s="33">
        <v>4</v>
      </c>
      <c r="G24" s="34"/>
      <c r="H24" s="32">
        <v>6</v>
      </c>
      <c r="I24" s="32">
        <v>1300</v>
      </c>
      <c r="J24" s="22"/>
      <c r="K24" s="22"/>
      <c r="L24" s="32"/>
      <c r="M24" s="32"/>
      <c r="N24" s="22"/>
      <c r="O24" s="22"/>
      <c r="P24" s="32">
        <v>2</v>
      </c>
      <c r="Q24" s="32">
        <v>20</v>
      </c>
      <c r="R24" s="22">
        <v>3</v>
      </c>
      <c r="S24" s="22">
        <v>180000</v>
      </c>
      <c r="T24" s="32">
        <v>3</v>
      </c>
      <c r="U24" s="32">
        <v>189</v>
      </c>
      <c r="V24" s="22"/>
      <c r="W24" s="22"/>
      <c r="Z24" s="22"/>
      <c r="AA24" s="22"/>
      <c r="AD24" s="22">
        <v>4</v>
      </c>
      <c r="AE24" s="22">
        <v>3090</v>
      </c>
      <c r="AF24" s="34"/>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v>180090</v>
      </c>
      <c r="BS24" s="32"/>
      <c r="BT24" s="32"/>
      <c r="BU24" s="32"/>
      <c r="BV24" s="32"/>
      <c r="BW24" s="32"/>
      <c r="BX24" s="32"/>
      <c r="BY24" s="32"/>
      <c r="BZ24" s="32"/>
      <c r="CA24" s="32"/>
      <c r="CB24" s="32"/>
      <c r="CC24" s="32"/>
      <c r="CD24" s="32"/>
      <c r="CE24" s="32"/>
      <c r="CF24" s="32"/>
      <c r="CG24" s="32"/>
      <c r="CH24" s="32"/>
      <c r="CI24" s="32"/>
      <c r="CJ24" s="32"/>
      <c r="CK24" s="24"/>
      <c r="CL24" s="24"/>
      <c r="CM24" s="24"/>
      <c r="CN24" s="24"/>
      <c r="CO24" s="24"/>
      <c r="CP24" s="24"/>
      <c r="CQ24" s="24"/>
      <c r="CR24" s="24"/>
      <c r="CS24" s="24"/>
      <c r="CT24" s="24"/>
      <c r="CU24" s="24"/>
      <c r="CV24" s="24"/>
      <c r="CW24" s="24"/>
      <c r="CX24" s="24"/>
      <c r="CY24" s="24"/>
      <c r="CZ24" s="24"/>
      <c r="DA24" s="24"/>
      <c r="DB24" s="24"/>
      <c r="DC24" s="24"/>
      <c r="DD24" s="24"/>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row>
    <row r="25" spans="1:154" x14ac:dyDescent="0.25">
      <c r="A25" s="24" t="s">
        <v>151</v>
      </c>
      <c r="B25" s="32">
        <v>2</v>
      </c>
      <c r="C25" s="22">
        <v>0</v>
      </c>
      <c r="D25" s="32">
        <v>2</v>
      </c>
      <c r="E25" s="22">
        <v>79300</v>
      </c>
      <c r="F25" s="33">
        <v>1</v>
      </c>
      <c r="G25" s="34"/>
      <c r="H25" s="32"/>
      <c r="I25" s="32"/>
      <c r="J25" s="22"/>
      <c r="K25" s="22"/>
      <c r="L25" s="32"/>
      <c r="M25" s="32"/>
      <c r="N25" s="22"/>
      <c r="O25" s="22"/>
      <c r="P25" s="32"/>
      <c r="Q25" s="32"/>
      <c r="R25" s="22"/>
      <c r="S25" s="22"/>
      <c r="V25" s="22">
        <v>1</v>
      </c>
      <c r="W25" s="22">
        <v>43300</v>
      </c>
      <c r="X25" s="32">
        <v>1</v>
      </c>
      <c r="Y25" s="32">
        <v>36000</v>
      </c>
      <c r="Z25" s="22"/>
      <c r="AA25" s="22"/>
      <c r="AD25" s="22"/>
      <c r="AE25" s="22"/>
      <c r="AF25" s="34"/>
      <c r="AG25" s="32"/>
      <c r="AH25" s="32"/>
      <c r="AI25" s="32"/>
      <c r="AJ25" s="32"/>
      <c r="AK25" s="32">
        <v>36000</v>
      </c>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24"/>
      <c r="CL25" s="24"/>
      <c r="CM25" s="24"/>
      <c r="CN25" s="24"/>
      <c r="CO25" s="24"/>
      <c r="CP25" s="24"/>
      <c r="CQ25" s="24"/>
      <c r="CR25" s="24"/>
      <c r="CS25" s="24"/>
      <c r="CT25" s="24"/>
      <c r="CU25" s="24"/>
      <c r="CV25" s="24"/>
      <c r="CW25" s="24"/>
      <c r="CX25" s="24"/>
      <c r="CY25" s="24"/>
      <c r="CZ25" s="24"/>
      <c r="DA25" s="24"/>
      <c r="DB25" s="24"/>
      <c r="DC25" s="24"/>
      <c r="DD25" s="24"/>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row>
    <row r="26" spans="1:154" x14ac:dyDescent="0.25">
      <c r="A26" s="24" t="s">
        <v>222</v>
      </c>
      <c r="B26" s="32">
        <v>3</v>
      </c>
      <c r="C26" s="22">
        <v>0</v>
      </c>
      <c r="D26" s="32">
        <v>3</v>
      </c>
      <c r="E26" s="22">
        <v>201590</v>
      </c>
      <c r="F26" s="33">
        <v>1</v>
      </c>
      <c r="G26" s="34"/>
      <c r="H26" s="32"/>
      <c r="I26" s="32"/>
      <c r="J26" s="22"/>
      <c r="K26" s="22"/>
      <c r="L26" s="32"/>
      <c r="M26" s="37"/>
      <c r="N26" s="22"/>
      <c r="O26" s="22"/>
      <c r="P26" s="32"/>
      <c r="Q26" s="32"/>
      <c r="R26" s="22"/>
      <c r="S26" s="22"/>
      <c r="T26" s="32">
        <v>2</v>
      </c>
      <c r="U26" s="32">
        <v>201500</v>
      </c>
      <c r="V26" s="22"/>
      <c r="W26" s="22"/>
      <c r="X26" s="32">
        <v>1</v>
      </c>
      <c r="Y26" s="32">
        <v>90</v>
      </c>
      <c r="Z26" s="22"/>
      <c r="AA26" s="22"/>
      <c r="AD26" s="22"/>
      <c r="AE26" s="22"/>
      <c r="AF26" s="34"/>
      <c r="AG26" s="32"/>
      <c r="AH26" s="32"/>
      <c r="AI26" s="32"/>
      <c r="AJ26" s="32"/>
      <c r="AK26" s="32"/>
      <c r="AL26" s="32"/>
      <c r="AM26" s="32"/>
      <c r="AN26" s="32"/>
      <c r="AO26" s="32"/>
      <c r="AP26" s="32"/>
      <c r="AQ26" s="32"/>
      <c r="AR26" s="32"/>
      <c r="AS26" s="32"/>
      <c r="AT26" s="32"/>
      <c r="AU26" s="32"/>
      <c r="AV26" s="32"/>
      <c r="AW26" s="32"/>
      <c r="AX26" s="32"/>
      <c r="AY26" s="32">
        <v>200000</v>
      </c>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24"/>
      <c r="CL26" s="24"/>
      <c r="CM26" s="24"/>
      <c r="CN26" s="24"/>
      <c r="CO26" s="24"/>
      <c r="CP26" s="24"/>
      <c r="CQ26" s="24"/>
      <c r="CR26" s="24"/>
      <c r="CS26" s="24"/>
      <c r="CT26" s="24"/>
      <c r="CU26" s="24"/>
      <c r="CV26" s="24"/>
      <c r="CW26" s="24"/>
      <c r="CX26" s="24"/>
      <c r="CY26" s="24"/>
      <c r="CZ26" s="24"/>
      <c r="DA26" s="24"/>
      <c r="DB26" s="24"/>
      <c r="DC26" s="24"/>
      <c r="DD26" s="24"/>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row>
    <row r="27" spans="1:154" x14ac:dyDescent="0.25">
      <c r="A27" s="24" t="s">
        <v>351</v>
      </c>
      <c r="B27" s="32">
        <v>2</v>
      </c>
      <c r="C27" s="22">
        <v>0</v>
      </c>
      <c r="D27" s="32">
        <v>2</v>
      </c>
      <c r="E27" s="22">
        <v>75900</v>
      </c>
      <c r="F27" s="33">
        <v>0</v>
      </c>
      <c r="G27" s="34"/>
      <c r="H27" s="32"/>
      <c r="I27" s="32"/>
      <c r="J27" s="22">
        <v>1</v>
      </c>
      <c r="K27" s="22">
        <v>75000</v>
      </c>
      <c r="L27" s="32"/>
      <c r="M27" s="32"/>
      <c r="N27" s="22"/>
      <c r="O27" s="22"/>
      <c r="P27" s="32">
        <v>1</v>
      </c>
      <c r="Q27" s="32">
        <v>900</v>
      </c>
      <c r="R27" s="22"/>
      <c r="S27" s="22"/>
      <c r="V27" s="22"/>
      <c r="W27" s="22"/>
      <c r="Z27" s="22"/>
      <c r="AA27" s="22"/>
      <c r="AD27" s="22"/>
      <c r="AE27" s="22"/>
      <c r="AF27" s="34"/>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24"/>
      <c r="CL27" s="24"/>
      <c r="CM27" s="24"/>
      <c r="CN27" s="24"/>
      <c r="CO27" s="24"/>
      <c r="CP27" s="24"/>
      <c r="CQ27" s="24"/>
      <c r="CR27" s="24"/>
      <c r="CS27" s="24"/>
      <c r="CT27" s="24"/>
      <c r="CU27" s="24"/>
      <c r="CV27" s="24"/>
      <c r="CW27" s="24"/>
      <c r="CX27" s="24"/>
      <c r="CY27" s="24"/>
      <c r="CZ27" s="24"/>
      <c r="DA27" s="24"/>
      <c r="DB27" s="24"/>
      <c r="DC27" s="24"/>
      <c r="DD27" s="24"/>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row>
    <row r="28" spans="1:154" x14ac:dyDescent="0.25">
      <c r="A28" s="24" t="s">
        <v>1693</v>
      </c>
      <c r="B28" s="32">
        <v>2</v>
      </c>
      <c r="C28" s="22">
        <v>0</v>
      </c>
      <c r="D28" s="32">
        <v>2</v>
      </c>
      <c r="E28" s="22">
        <v>540750</v>
      </c>
      <c r="F28" s="33">
        <v>1</v>
      </c>
      <c r="G28" s="34"/>
      <c r="H28" s="32">
        <v>1</v>
      </c>
      <c r="I28" s="32">
        <v>540000</v>
      </c>
      <c r="J28" s="22"/>
      <c r="K28" s="22"/>
      <c r="L28" s="32"/>
      <c r="M28" s="32"/>
      <c r="N28" s="22"/>
      <c r="O28" s="36"/>
      <c r="P28" s="32"/>
      <c r="Q28" s="37"/>
      <c r="R28" s="36"/>
      <c r="S28" s="36"/>
      <c r="T28" s="32">
        <v>1</v>
      </c>
      <c r="U28" s="32">
        <v>750</v>
      </c>
      <c r="V28" s="22"/>
      <c r="W28" s="22"/>
      <c r="Z28" s="22"/>
      <c r="AA28" s="22"/>
      <c r="AD28" s="22"/>
      <c r="AE28" s="22"/>
      <c r="AF28" s="34"/>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v>540000</v>
      </c>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row>
    <row r="29" spans="1:154" x14ac:dyDescent="0.25">
      <c r="A29" s="24" t="s">
        <v>1770</v>
      </c>
      <c r="B29" s="32">
        <v>1</v>
      </c>
      <c r="C29" s="22">
        <v>0</v>
      </c>
      <c r="D29" s="32">
        <v>1</v>
      </c>
      <c r="E29" s="22">
        <v>90</v>
      </c>
      <c r="F29" s="33">
        <v>0</v>
      </c>
      <c r="G29" s="34"/>
      <c r="H29" s="32"/>
      <c r="I29" s="32"/>
      <c r="J29" s="22"/>
      <c r="K29" s="22"/>
      <c r="L29" s="32"/>
      <c r="M29" s="32"/>
      <c r="N29" s="22"/>
      <c r="O29" s="22"/>
      <c r="P29" s="32"/>
      <c r="Q29" s="32"/>
      <c r="R29" s="22"/>
      <c r="S29" s="22"/>
      <c r="V29" s="22"/>
      <c r="W29" s="22"/>
      <c r="X29" s="32">
        <v>1</v>
      </c>
      <c r="Y29" s="32">
        <v>90</v>
      </c>
      <c r="Z29" s="22"/>
      <c r="AA29" s="22"/>
      <c r="AD29" s="22"/>
      <c r="AE29" s="22"/>
      <c r="AF29" s="34"/>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24"/>
      <c r="CL29" s="24"/>
      <c r="CM29" s="24"/>
      <c r="CN29" s="24"/>
      <c r="CO29" s="24"/>
      <c r="CP29" s="24"/>
      <c r="CQ29" s="24"/>
      <c r="CR29" s="24"/>
      <c r="CS29" s="24"/>
      <c r="CT29" s="24"/>
      <c r="CU29" s="24"/>
      <c r="CV29" s="24"/>
      <c r="CW29" s="24"/>
      <c r="CX29" s="24"/>
      <c r="CY29" s="24"/>
      <c r="CZ29" s="24"/>
      <c r="DA29" s="24"/>
      <c r="DB29" s="24"/>
      <c r="DC29" s="24"/>
      <c r="DD29" s="24"/>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row>
    <row r="30" spans="1:154" x14ac:dyDescent="0.25">
      <c r="A30" s="24" t="s">
        <v>263</v>
      </c>
      <c r="B30" s="32">
        <v>5</v>
      </c>
      <c r="C30" s="22">
        <v>0</v>
      </c>
      <c r="D30" s="32">
        <v>5</v>
      </c>
      <c r="E30" s="22">
        <v>13600365</v>
      </c>
      <c r="F30" s="33">
        <v>3</v>
      </c>
      <c r="G30" s="34"/>
      <c r="H30" s="32">
        <v>2</v>
      </c>
      <c r="I30" s="32">
        <v>13600000</v>
      </c>
      <c r="J30" s="22"/>
      <c r="K30" s="22"/>
      <c r="L30" s="32"/>
      <c r="M30" s="32"/>
      <c r="N30" s="22">
        <v>2</v>
      </c>
      <c r="O30" s="22">
        <v>280</v>
      </c>
      <c r="P30" s="32"/>
      <c r="Q30" s="32"/>
      <c r="R30" s="22">
        <v>1</v>
      </c>
      <c r="S30" s="22">
        <v>85</v>
      </c>
      <c r="V30" s="22"/>
      <c r="W30" s="22"/>
      <c r="Z30" s="22"/>
      <c r="AA30" s="22"/>
      <c r="AD30" s="22"/>
      <c r="AE30" s="22"/>
      <c r="AF30" s="34"/>
      <c r="AG30" s="32">
        <v>80</v>
      </c>
      <c r="AH30" s="32"/>
      <c r="AI30" s="32"/>
      <c r="AJ30" s="32"/>
      <c r="AK30" s="32"/>
      <c r="AL30" s="32"/>
      <c r="AM30" s="32"/>
      <c r="AN30" s="32"/>
      <c r="AO30" s="32"/>
      <c r="AP30" s="32"/>
      <c r="AQ30" s="32"/>
      <c r="AR30" s="32"/>
      <c r="AS30" s="32"/>
      <c r="AT30" s="32"/>
      <c r="AU30" s="32"/>
      <c r="AV30" s="32"/>
      <c r="AW30" s="32"/>
      <c r="AX30" s="32"/>
      <c r="AY30" s="32"/>
      <c r="AZ30" s="32"/>
      <c r="BA30" s="32">
        <v>13600000</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24"/>
      <c r="CL30" s="24"/>
      <c r="CM30" s="24"/>
      <c r="CN30" s="24"/>
      <c r="CO30" s="24"/>
      <c r="CP30" s="24"/>
      <c r="CQ30" s="24"/>
      <c r="CR30" s="24"/>
      <c r="CS30" s="24"/>
      <c r="CT30" s="24"/>
      <c r="CU30" s="24"/>
      <c r="CV30" s="24"/>
      <c r="CW30" s="24"/>
      <c r="CX30" s="24"/>
      <c r="CY30" s="24"/>
      <c r="CZ30" s="24"/>
      <c r="DA30" s="24"/>
      <c r="DB30" s="24"/>
      <c r="DC30" s="24"/>
      <c r="DD30" s="24"/>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row>
    <row r="31" spans="1:154" x14ac:dyDescent="0.25">
      <c r="A31" s="24" t="s">
        <v>528</v>
      </c>
      <c r="B31" s="32">
        <v>6</v>
      </c>
      <c r="C31" s="22">
        <v>0</v>
      </c>
      <c r="D31" s="32">
        <v>6</v>
      </c>
      <c r="E31" s="22">
        <v>5004000</v>
      </c>
      <c r="F31" s="33">
        <v>4</v>
      </c>
      <c r="G31" s="34"/>
      <c r="H31" s="32">
        <v>3</v>
      </c>
      <c r="I31" s="32">
        <v>5000000</v>
      </c>
      <c r="J31" s="22"/>
      <c r="K31" s="22"/>
      <c r="L31" s="32"/>
      <c r="M31" s="32"/>
      <c r="N31" s="22"/>
      <c r="O31" s="22"/>
      <c r="P31" s="32">
        <v>3</v>
      </c>
      <c r="Q31" s="32">
        <v>4000</v>
      </c>
      <c r="R31" s="22"/>
      <c r="S31" s="22"/>
      <c r="V31" s="22"/>
      <c r="W31" s="22"/>
      <c r="Z31" s="22"/>
      <c r="AA31" s="22"/>
      <c r="AD31" s="22"/>
      <c r="AE31" s="22"/>
      <c r="AF31" s="34"/>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v>5001000</v>
      </c>
      <c r="CE31" s="32"/>
      <c r="CF31" s="32"/>
      <c r="CG31" s="32"/>
      <c r="CH31" s="32"/>
      <c r="CI31" s="32"/>
      <c r="CJ31" s="32"/>
      <c r="CK31" s="24"/>
      <c r="CL31" s="24"/>
      <c r="CM31" s="24"/>
      <c r="CN31" s="24"/>
      <c r="CO31" s="24"/>
      <c r="CP31" s="24"/>
      <c r="CQ31" s="24"/>
      <c r="CR31" s="24"/>
      <c r="CS31" s="24"/>
      <c r="CT31" s="24"/>
      <c r="CU31" s="24"/>
      <c r="CV31" s="24"/>
      <c r="CW31" s="24"/>
      <c r="CX31" s="24"/>
      <c r="CY31" s="24"/>
      <c r="CZ31" s="24"/>
      <c r="DA31" s="24"/>
      <c r="DB31" s="24"/>
      <c r="DC31" s="24"/>
      <c r="DD31" s="24"/>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row>
    <row r="32" spans="1:154" x14ac:dyDescent="0.25">
      <c r="A32" s="24" t="s">
        <v>785</v>
      </c>
      <c r="B32" s="32">
        <v>6</v>
      </c>
      <c r="C32" s="22">
        <v>0</v>
      </c>
      <c r="D32" s="32">
        <v>6</v>
      </c>
      <c r="E32" s="22">
        <v>198675</v>
      </c>
      <c r="F32" s="33">
        <v>4</v>
      </c>
      <c r="G32" s="34"/>
      <c r="H32" s="32">
        <v>2</v>
      </c>
      <c r="I32" s="32">
        <v>195000</v>
      </c>
      <c r="J32" s="22"/>
      <c r="K32" s="22"/>
      <c r="L32" s="32"/>
      <c r="M32" s="32"/>
      <c r="N32" s="22"/>
      <c r="O32" s="22"/>
      <c r="P32" s="32">
        <v>1</v>
      </c>
      <c r="Q32" s="32">
        <v>200</v>
      </c>
      <c r="R32" s="22">
        <v>1</v>
      </c>
      <c r="S32" s="22">
        <v>1800</v>
      </c>
      <c r="T32" s="32">
        <v>1</v>
      </c>
      <c r="U32" s="32">
        <v>175</v>
      </c>
      <c r="V32" s="22"/>
      <c r="W32" s="22"/>
      <c r="X32" s="32">
        <v>1</v>
      </c>
      <c r="Y32" s="32">
        <v>1500</v>
      </c>
      <c r="Z32" s="22"/>
      <c r="AA32" s="22"/>
      <c r="AD32" s="22"/>
      <c r="AE32" s="22"/>
      <c r="AF32" s="34"/>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v>1800</v>
      </c>
      <c r="BG32" s="32"/>
      <c r="BH32" s="32"/>
      <c r="BI32" s="32"/>
      <c r="BJ32" s="32"/>
      <c r="BK32" s="32"/>
      <c r="BL32" s="32"/>
      <c r="BM32" s="32"/>
      <c r="BN32" s="32"/>
      <c r="BO32" s="32">
        <v>195000</v>
      </c>
      <c r="BP32" s="32"/>
      <c r="BQ32" s="32"/>
      <c r="BR32" s="32"/>
      <c r="BS32" s="32"/>
      <c r="BT32" s="32"/>
      <c r="BU32" s="32"/>
      <c r="BV32" s="32"/>
      <c r="BW32" s="32"/>
      <c r="BX32" s="32"/>
      <c r="BY32" s="32"/>
      <c r="BZ32" s="32"/>
      <c r="CA32" s="32"/>
      <c r="CB32" s="32"/>
      <c r="CC32" s="32"/>
      <c r="CD32" s="32"/>
      <c r="CE32" s="32">
        <v>1500</v>
      </c>
      <c r="CF32" s="32"/>
      <c r="CG32" s="32"/>
      <c r="CH32" s="32"/>
      <c r="CI32" s="32"/>
      <c r="CJ32" s="32"/>
      <c r="CK32" s="24"/>
      <c r="CL32" s="24"/>
      <c r="CM32" s="24"/>
      <c r="CN32" s="24"/>
      <c r="CO32" s="24"/>
      <c r="CP32" s="24"/>
      <c r="CQ32" s="24"/>
      <c r="CR32" s="24"/>
      <c r="CS32" s="24"/>
      <c r="CT32" s="24"/>
      <c r="CU32" s="24"/>
      <c r="CV32" s="24"/>
      <c r="CW32" s="24"/>
      <c r="CX32" s="24"/>
      <c r="CY32" s="24"/>
      <c r="CZ32" s="24"/>
      <c r="DA32" s="24"/>
      <c r="DB32" s="24"/>
      <c r="DC32" s="24"/>
      <c r="DD32" s="24"/>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row>
    <row r="33" spans="1:154" x14ac:dyDescent="0.25">
      <c r="A33" s="24" t="s">
        <v>722</v>
      </c>
      <c r="B33" s="32">
        <v>1</v>
      </c>
      <c r="C33" s="22">
        <v>0</v>
      </c>
      <c r="D33" s="32">
        <v>1</v>
      </c>
      <c r="E33" s="22">
        <v>367000</v>
      </c>
      <c r="F33" s="33">
        <v>1</v>
      </c>
      <c r="G33" s="34">
        <v>1</v>
      </c>
      <c r="H33" s="32">
        <v>1</v>
      </c>
      <c r="I33" s="32">
        <v>367000</v>
      </c>
      <c r="J33" s="22"/>
      <c r="K33" s="22"/>
      <c r="L33" s="32"/>
      <c r="M33" s="32"/>
      <c r="N33" s="22"/>
      <c r="O33" s="22"/>
      <c r="P33" s="32"/>
      <c r="Q33" s="32"/>
      <c r="R33" s="22"/>
      <c r="S33" s="22"/>
      <c r="V33" s="22"/>
      <c r="W33" s="22"/>
      <c r="Z33" s="22"/>
      <c r="AA33" s="22"/>
      <c r="AD33" s="22"/>
      <c r="AE33" s="22"/>
      <c r="AF33" s="34"/>
      <c r="AG33" s="32"/>
      <c r="AH33" s="32">
        <v>367000</v>
      </c>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24"/>
      <c r="CL33" s="24"/>
      <c r="CM33" s="24"/>
      <c r="CN33" s="24"/>
      <c r="CO33" s="24"/>
      <c r="CP33" s="24"/>
      <c r="CQ33" s="24"/>
      <c r="CR33" s="24"/>
      <c r="CS33" s="24"/>
      <c r="CT33" s="24"/>
      <c r="CU33" s="24"/>
      <c r="CV33" s="24"/>
      <c r="CW33" s="24"/>
      <c r="CX33" s="24"/>
      <c r="CY33" s="24"/>
      <c r="CZ33" s="24"/>
      <c r="DA33" s="24"/>
      <c r="DB33" s="24"/>
      <c r="DC33" s="24"/>
      <c r="DD33" s="24"/>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row>
    <row r="34" spans="1:154" x14ac:dyDescent="0.25">
      <c r="A34" s="24" t="s">
        <v>76</v>
      </c>
      <c r="B34" s="32">
        <v>9</v>
      </c>
      <c r="C34" s="22">
        <v>64</v>
      </c>
      <c r="D34" s="32">
        <v>73</v>
      </c>
      <c r="E34" s="22">
        <v>305829220</v>
      </c>
      <c r="F34" s="33">
        <v>66</v>
      </c>
      <c r="G34" s="34"/>
      <c r="H34" s="32">
        <v>66</v>
      </c>
      <c r="I34" s="32">
        <v>305827600</v>
      </c>
      <c r="J34" s="22"/>
      <c r="K34" s="22"/>
      <c r="L34" s="32"/>
      <c r="M34" s="32"/>
      <c r="N34" s="22">
        <v>1</v>
      </c>
      <c r="O34" s="22">
        <v>45</v>
      </c>
      <c r="P34" s="32">
        <v>1</v>
      </c>
      <c r="Q34" s="32">
        <v>45</v>
      </c>
      <c r="R34" s="22">
        <v>1</v>
      </c>
      <c r="S34" s="22">
        <v>450</v>
      </c>
      <c r="T34" s="32">
        <v>2</v>
      </c>
      <c r="U34" s="32">
        <v>130</v>
      </c>
      <c r="V34" s="22"/>
      <c r="W34" s="22"/>
      <c r="Z34" s="22">
        <v>2</v>
      </c>
      <c r="AA34" s="22">
        <v>950</v>
      </c>
      <c r="AD34" s="22"/>
      <c r="AE34" s="22"/>
      <c r="AF34" s="34"/>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v>305827600</v>
      </c>
      <c r="BQ34" s="32"/>
      <c r="BR34" s="32"/>
      <c r="BS34" s="32"/>
      <c r="BT34" s="32"/>
      <c r="BU34" s="32"/>
      <c r="BV34" s="32"/>
      <c r="BW34" s="32"/>
      <c r="BX34" s="32"/>
      <c r="BY34" s="32"/>
      <c r="BZ34" s="32"/>
      <c r="CA34" s="32"/>
      <c r="CB34" s="32"/>
      <c r="CC34" s="32"/>
      <c r="CD34" s="32"/>
      <c r="CE34" s="32"/>
      <c r="CF34" s="32"/>
      <c r="CG34" s="32"/>
      <c r="CH34" s="32"/>
      <c r="CI34" s="32"/>
      <c r="CJ34" s="32"/>
      <c r="CK34" s="24"/>
      <c r="CL34" s="24"/>
      <c r="CM34" s="24"/>
      <c r="CN34" s="24"/>
      <c r="CO34" s="24"/>
      <c r="CP34" s="24"/>
      <c r="CQ34" s="24"/>
      <c r="CR34" s="24"/>
      <c r="CS34" s="24"/>
      <c r="CT34" s="24"/>
      <c r="CU34" s="24"/>
      <c r="CV34" s="24"/>
      <c r="CW34" s="24"/>
      <c r="CX34" s="24"/>
      <c r="CY34" s="24"/>
      <c r="CZ34" s="24"/>
      <c r="DA34" s="24"/>
      <c r="DB34" s="24"/>
      <c r="DC34" s="24"/>
      <c r="DD34" s="24"/>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row>
    <row r="35" spans="1:154" x14ac:dyDescent="0.25">
      <c r="A35" s="24" t="s">
        <v>234</v>
      </c>
      <c r="B35" s="32">
        <v>3</v>
      </c>
      <c r="C35" s="22">
        <v>0</v>
      </c>
      <c r="D35" s="32">
        <v>3</v>
      </c>
      <c r="E35" s="22">
        <v>155000</v>
      </c>
      <c r="F35" s="33">
        <v>3</v>
      </c>
      <c r="G35" s="34"/>
      <c r="H35" s="32">
        <v>2</v>
      </c>
      <c r="I35" s="32">
        <v>6000</v>
      </c>
      <c r="J35" s="22"/>
      <c r="K35" s="22"/>
      <c r="L35" s="32"/>
      <c r="M35" s="32"/>
      <c r="N35" s="22"/>
      <c r="O35" s="22"/>
      <c r="P35" s="32"/>
      <c r="Q35" s="32"/>
      <c r="R35" s="22">
        <v>1</v>
      </c>
      <c r="S35" s="22">
        <v>149000</v>
      </c>
      <c r="V35" s="22"/>
      <c r="W35" s="22"/>
      <c r="Z35" s="22"/>
      <c r="AA35" s="22"/>
      <c r="AD35" s="22"/>
      <c r="AE35" s="22"/>
      <c r="AF35" s="34"/>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v>155000</v>
      </c>
      <c r="CE35" s="32"/>
      <c r="CF35" s="32"/>
      <c r="CG35" s="32"/>
      <c r="CH35" s="32"/>
      <c r="CI35" s="32"/>
      <c r="CJ35" s="32"/>
      <c r="CK35" s="24"/>
      <c r="CL35" s="24"/>
      <c r="CM35" s="24"/>
      <c r="CN35" s="24"/>
      <c r="CO35" s="24"/>
      <c r="CP35" s="24"/>
      <c r="CQ35" s="24"/>
      <c r="CR35" s="24"/>
      <c r="CS35" s="24"/>
      <c r="CT35" s="24"/>
      <c r="CU35" s="24"/>
      <c r="CV35" s="24"/>
      <c r="CW35" s="24"/>
      <c r="CX35" s="24"/>
      <c r="CY35" s="24"/>
      <c r="CZ35" s="24"/>
      <c r="DA35" s="24"/>
      <c r="DB35" s="24"/>
      <c r="DC35" s="24"/>
      <c r="DD35" s="24"/>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row>
    <row r="36" spans="1:154" x14ac:dyDescent="0.25">
      <c r="A36" s="24" t="s">
        <v>694</v>
      </c>
      <c r="B36" s="32">
        <v>8</v>
      </c>
      <c r="C36" s="22">
        <v>0</v>
      </c>
      <c r="D36" s="32">
        <v>8</v>
      </c>
      <c r="E36" s="22">
        <v>1552700</v>
      </c>
      <c r="F36" s="33">
        <v>6</v>
      </c>
      <c r="G36" s="34"/>
      <c r="H36" s="32">
        <v>8</v>
      </c>
      <c r="I36" s="32">
        <v>1552700</v>
      </c>
      <c r="J36" s="22"/>
      <c r="K36" s="22"/>
      <c r="L36" s="32"/>
      <c r="M36" s="32"/>
      <c r="N36" s="22"/>
      <c r="O36" s="22"/>
      <c r="P36" s="32"/>
      <c r="Q36" s="32"/>
      <c r="R36" s="22"/>
      <c r="S36" s="22"/>
      <c r="V36" s="22"/>
      <c r="W36" s="22"/>
      <c r="Z36" s="22"/>
      <c r="AA36" s="22"/>
      <c r="AD36" s="22"/>
      <c r="AE36" s="22"/>
      <c r="AF36" s="34"/>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v>20850</v>
      </c>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v>1531670</v>
      </c>
      <c r="CI36" s="32"/>
      <c r="CJ36" s="32"/>
      <c r="CK36" s="24"/>
      <c r="CL36" s="24"/>
      <c r="CM36" s="24"/>
      <c r="CN36" s="24"/>
      <c r="CO36" s="24"/>
      <c r="CP36" s="24"/>
      <c r="CQ36" s="24"/>
      <c r="CR36" s="24"/>
      <c r="CS36" s="24"/>
      <c r="CT36" s="24"/>
      <c r="CU36" s="24"/>
      <c r="CV36" s="24"/>
      <c r="CW36" s="24"/>
      <c r="CX36" s="24"/>
      <c r="CY36" s="24"/>
      <c r="CZ36" s="24"/>
      <c r="DA36" s="24"/>
      <c r="DB36" s="24"/>
      <c r="DC36" s="24"/>
      <c r="DD36" s="24"/>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row>
    <row r="37" spans="1:154" x14ac:dyDescent="0.25">
      <c r="A37" s="39" t="s">
        <v>167</v>
      </c>
      <c r="B37" s="32">
        <v>3</v>
      </c>
      <c r="C37" s="22">
        <v>0</v>
      </c>
      <c r="D37" s="32">
        <v>3</v>
      </c>
      <c r="E37" s="22">
        <v>803</v>
      </c>
      <c r="F37" s="33">
        <v>0</v>
      </c>
      <c r="G37" s="34"/>
      <c r="H37" s="32"/>
      <c r="I37" s="32"/>
      <c r="J37" s="22"/>
      <c r="K37" s="22"/>
      <c r="L37" s="32"/>
      <c r="M37" s="32"/>
      <c r="N37" s="22"/>
      <c r="O37" s="22"/>
      <c r="P37" s="32">
        <v>1</v>
      </c>
      <c r="Q37" s="32">
        <v>40</v>
      </c>
      <c r="R37" s="22"/>
      <c r="S37" s="22"/>
      <c r="V37" s="22"/>
      <c r="W37" s="22"/>
      <c r="X37" s="32">
        <v>1</v>
      </c>
      <c r="Y37" s="32">
        <v>13</v>
      </c>
      <c r="Z37" s="22"/>
      <c r="AA37" s="22"/>
      <c r="AD37" s="22">
        <v>1</v>
      </c>
      <c r="AE37" s="22">
        <v>750</v>
      </c>
      <c r="AF37" s="34"/>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24"/>
      <c r="CL37" s="24"/>
      <c r="CM37" s="24"/>
      <c r="CN37" s="24"/>
      <c r="CO37" s="24"/>
      <c r="CP37" s="24"/>
      <c r="CQ37" s="24"/>
      <c r="CR37" s="24"/>
      <c r="CS37" s="24"/>
      <c r="CT37" s="24"/>
      <c r="CU37" s="24"/>
      <c r="CV37" s="24"/>
      <c r="CW37" s="24"/>
      <c r="CX37" s="24"/>
      <c r="CY37" s="24"/>
      <c r="CZ37" s="24"/>
      <c r="DA37" s="24"/>
      <c r="DB37" s="24"/>
      <c r="DC37" s="24"/>
      <c r="DD37" s="24"/>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row>
    <row r="38" spans="1:154" x14ac:dyDescent="0.25">
      <c r="A38" s="24" t="s">
        <v>138</v>
      </c>
      <c r="B38" s="32">
        <v>10</v>
      </c>
      <c r="C38" s="22">
        <v>0</v>
      </c>
      <c r="D38" s="32">
        <v>10</v>
      </c>
      <c r="E38" s="22">
        <v>1739782</v>
      </c>
      <c r="F38" s="33">
        <v>5</v>
      </c>
      <c r="G38" s="34"/>
      <c r="H38" s="32">
        <v>1</v>
      </c>
      <c r="I38" s="32">
        <v>1700000</v>
      </c>
      <c r="J38" s="22"/>
      <c r="K38" s="22"/>
      <c r="L38" s="32"/>
      <c r="M38" s="32"/>
      <c r="N38" s="22">
        <v>4</v>
      </c>
      <c r="O38" s="22">
        <v>37562</v>
      </c>
      <c r="P38" s="32">
        <v>3</v>
      </c>
      <c r="Q38" s="32">
        <v>1690</v>
      </c>
      <c r="R38" s="22">
        <v>1</v>
      </c>
      <c r="S38" s="22">
        <v>450</v>
      </c>
      <c r="V38" s="22">
        <v>1</v>
      </c>
      <c r="W38" s="22">
        <v>80</v>
      </c>
      <c r="Z38" s="22"/>
      <c r="AA38" s="22"/>
      <c r="AD38" s="22"/>
      <c r="AE38" s="22"/>
      <c r="AF38" s="34"/>
      <c r="AG38" s="32"/>
      <c r="AH38" s="32"/>
      <c r="AI38" s="32"/>
      <c r="AJ38" s="32"/>
      <c r="AK38" s="32"/>
      <c r="AL38" s="32"/>
      <c r="AM38" s="32"/>
      <c r="AN38" s="32"/>
      <c r="AO38" s="32"/>
      <c r="AP38" s="32"/>
      <c r="AQ38" s="32"/>
      <c r="AR38" s="32"/>
      <c r="AS38" s="32"/>
      <c r="AT38" s="32"/>
      <c r="AU38" s="32"/>
      <c r="AV38" s="32"/>
      <c r="AW38" s="32"/>
      <c r="AX38" s="32"/>
      <c r="AY38" s="32"/>
      <c r="AZ38" s="32"/>
      <c r="BA38" s="32"/>
      <c r="BB38" s="32">
        <v>34362</v>
      </c>
      <c r="BC38" s="32">
        <v>1700450</v>
      </c>
      <c r="BD38" s="32"/>
      <c r="BE38" s="32"/>
      <c r="BF38" s="32"/>
      <c r="BG38" s="32"/>
      <c r="BH38" s="32"/>
      <c r="BI38" s="32"/>
      <c r="BJ38" s="32"/>
      <c r="BK38" s="32"/>
      <c r="BL38" s="32"/>
      <c r="BM38" s="32"/>
      <c r="BN38" s="32"/>
      <c r="BO38" s="32"/>
      <c r="BP38" s="32"/>
      <c r="BQ38" s="32"/>
      <c r="BR38" s="32"/>
      <c r="BS38" s="32"/>
      <c r="BT38" s="32"/>
      <c r="BU38" s="32"/>
      <c r="BV38" s="32"/>
      <c r="BW38" s="32">
        <v>800</v>
      </c>
      <c r="BX38" s="32"/>
      <c r="BY38" s="32"/>
      <c r="BZ38" s="32"/>
      <c r="CA38" s="32"/>
      <c r="CB38" s="32"/>
      <c r="CC38" s="32"/>
      <c r="CD38" s="32"/>
      <c r="CE38" s="32"/>
      <c r="CF38" s="32"/>
      <c r="CG38" s="32"/>
      <c r="CH38" s="32"/>
      <c r="CI38" s="32"/>
      <c r="CJ38" s="32">
        <v>2500</v>
      </c>
      <c r="CK38" s="24"/>
      <c r="CL38" s="24"/>
      <c r="CM38" s="24"/>
      <c r="CN38" s="24"/>
      <c r="CO38" s="24"/>
      <c r="CP38" s="24"/>
      <c r="CQ38" s="24"/>
      <c r="CR38" s="24"/>
      <c r="CS38" s="24"/>
      <c r="CT38" s="24"/>
      <c r="CU38" s="24"/>
      <c r="CV38" s="24"/>
      <c r="CW38" s="24"/>
      <c r="CX38" s="24"/>
      <c r="CY38" s="24"/>
      <c r="CZ38" s="24"/>
      <c r="DA38" s="24"/>
      <c r="DB38" s="24"/>
      <c r="DC38" s="24"/>
      <c r="DD38" s="24"/>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row>
    <row r="39" spans="1:154" x14ac:dyDescent="0.25">
      <c r="A39" s="24" t="s">
        <v>878</v>
      </c>
      <c r="B39" s="32">
        <v>9</v>
      </c>
      <c r="C39" s="22">
        <v>0</v>
      </c>
      <c r="D39" s="32">
        <v>9</v>
      </c>
      <c r="E39" s="22">
        <v>5074010</v>
      </c>
      <c r="F39" s="33">
        <v>6</v>
      </c>
      <c r="G39" s="34"/>
      <c r="H39" s="32">
        <v>1</v>
      </c>
      <c r="I39" s="32">
        <v>100</v>
      </c>
      <c r="J39" s="22"/>
      <c r="K39" s="22"/>
      <c r="L39" s="32"/>
      <c r="M39" s="32"/>
      <c r="N39" s="22">
        <v>2</v>
      </c>
      <c r="O39" s="22">
        <v>213224</v>
      </c>
      <c r="P39" s="32">
        <v>2</v>
      </c>
      <c r="Q39" s="32">
        <v>887387</v>
      </c>
      <c r="R39" s="22"/>
      <c r="S39" s="22"/>
      <c r="T39" s="32">
        <v>1</v>
      </c>
      <c r="U39" s="32">
        <v>10000</v>
      </c>
      <c r="V39" s="22">
        <v>2</v>
      </c>
      <c r="W39" s="22">
        <v>43429</v>
      </c>
      <c r="Z39" s="22">
        <v>1</v>
      </c>
      <c r="AA39" s="22">
        <v>3919870</v>
      </c>
      <c r="AD39" s="22"/>
      <c r="AE39" s="22"/>
      <c r="AF39" s="34"/>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v>263653</v>
      </c>
      <c r="BZ39" s="32"/>
      <c r="CA39" s="32"/>
      <c r="CB39" s="32"/>
      <c r="CC39" s="32"/>
      <c r="CD39" s="32">
        <v>4804757</v>
      </c>
      <c r="CE39" s="32"/>
      <c r="CF39" s="32"/>
      <c r="CG39" s="32"/>
      <c r="CH39" s="32"/>
      <c r="CI39" s="32"/>
      <c r="CJ39" s="32"/>
      <c r="CK39" s="24"/>
      <c r="CL39" s="24"/>
      <c r="CM39" s="24"/>
      <c r="CN39" s="24"/>
      <c r="CO39" s="24"/>
      <c r="CP39" s="24"/>
      <c r="CQ39" s="24"/>
      <c r="CR39" s="24"/>
      <c r="CS39" s="24"/>
      <c r="CT39" s="24"/>
      <c r="CU39" s="24"/>
      <c r="CV39" s="24"/>
      <c r="CW39" s="24"/>
      <c r="CX39" s="24"/>
      <c r="CY39" s="24"/>
      <c r="CZ39" s="24"/>
      <c r="DA39" s="24"/>
      <c r="DB39" s="24"/>
      <c r="DC39" s="24"/>
      <c r="DD39" s="24"/>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row>
    <row r="40" spans="1:154" x14ac:dyDescent="0.25">
      <c r="A40" s="24" t="s">
        <v>1756</v>
      </c>
      <c r="B40" s="32">
        <v>1</v>
      </c>
      <c r="C40" s="22">
        <v>0</v>
      </c>
      <c r="D40" s="32">
        <v>1</v>
      </c>
      <c r="E40" s="22">
        <v>20</v>
      </c>
      <c r="F40" s="33">
        <v>0</v>
      </c>
      <c r="G40" s="34"/>
      <c r="H40" s="32"/>
      <c r="I40" s="32"/>
      <c r="J40" s="22"/>
      <c r="K40" s="22"/>
      <c r="L40" s="32"/>
      <c r="M40" s="32"/>
      <c r="N40" s="22"/>
      <c r="O40" s="22"/>
      <c r="P40" s="32"/>
      <c r="Q40" s="32"/>
      <c r="R40" s="22">
        <v>1</v>
      </c>
      <c r="S40" s="22">
        <v>20</v>
      </c>
      <c r="V40" s="22"/>
      <c r="W40" s="22"/>
      <c r="Z40" s="22"/>
      <c r="AA40" s="22"/>
      <c r="AD40" s="22"/>
      <c r="AE40" s="22"/>
      <c r="AF40" s="34"/>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24"/>
      <c r="CL40" s="24"/>
      <c r="CM40" s="24"/>
      <c r="CN40" s="24"/>
      <c r="CO40" s="24"/>
      <c r="CP40" s="24"/>
      <c r="CQ40" s="24"/>
      <c r="CR40" s="24"/>
      <c r="CS40" s="24"/>
      <c r="CT40" s="24"/>
      <c r="CU40" s="24"/>
      <c r="CV40" s="24"/>
      <c r="CW40" s="24"/>
      <c r="CX40" s="24"/>
      <c r="CY40" s="24"/>
      <c r="CZ40" s="24"/>
      <c r="DA40" s="24"/>
      <c r="DB40" s="24"/>
      <c r="DC40" s="24"/>
      <c r="DD40" s="24"/>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row>
    <row r="41" spans="1:154" x14ac:dyDescent="0.25">
      <c r="A41" s="24" t="s">
        <v>1484</v>
      </c>
      <c r="B41" s="32">
        <v>1</v>
      </c>
      <c r="C41" s="22">
        <v>0</v>
      </c>
      <c r="D41" s="32">
        <v>1</v>
      </c>
      <c r="E41" s="22">
        <v>40000</v>
      </c>
      <c r="F41" s="33">
        <v>1</v>
      </c>
      <c r="G41" s="34"/>
      <c r="H41" s="32"/>
      <c r="I41" s="32"/>
      <c r="J41" s="22"/>
      <c r="K41" s="22"/>
      <c r="L41" s="32"/>
      <c r="M41" s="32"/>
      <c r="N41" s="22"/>
      <c r="O41" s="22"/>
      <c r="P41" s="32">
        <v>1</v>
      </c>
      <c r="Q41" s="32">
        <v>40000</v>
      </c>
      <c r="R41" s="22"/>
      <c r="S41" s="22"/>
      <c r="V41" s="22"/>
      <c r="W41" s="22"/>
      <c r="Z41" s="22"/>
      <c r="AA41" s="22"/>
      <c r="AD41" s="22"/>
      <c r="AE41" s="22"/>
      <c r="AF41" s="34"/>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v>40000</v>
      </c>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24"/>
      <c r="CL41" s="24"/>
      <c r="CM41" s="24"/>
      <c r="CN41" s="24"/>
      <c r="CO41" s="24"/>
      <c r="CP41" s="24"/>
      <c r="CQ41" s="24"/>
      <c r="CR41" s="24"/>
      <c r="CS41" s="24"/>
      <c r="CT41" s="24"/>
      <c r="CU41" s="24"/>
      <c r="CV41" s="24"/>
      <c r="CW41" s="24"/>
      <c r="CX41" s="24"/>
      <c r="CY41" s="24"/>
      <c r="CZ41" s="24"/>
      <c r="DA41" s="24"/>
      <c r="DB41" s="24"/>
      <c r="DC41" s="24"/>
      <c r="DD41" s="24"/>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row>
    <row r="42" spans="1:154" x14ac:dyDescent="0.25">
      <c r="A42" s="24" t="s">
        <v>1011</v>
      </c>
      <c r="B42" s="32">
        <v>3</v>
      </c>
      <c r="C42" s="22">
        <v>0</v>
      </c>
      <c r="D42" s="32">
        <v>3</v>
      </c>
      <c r="E42" s="22">
        <v>1750</v>
      </c>
      <c r="F42" s="33">
        <v>2</v>
      </c>
      <c r="G42" s="34"/>
      <c r="H42" s="32"/>
      <c r="I42" s="32"/>
      <c r="J42" s="22"/>
      <c r="K42" s="22"/>
      <c r="L42" s="32">
        <v>1</v>
      </c>
      <c r="M42" s="32">
        <v>1000</v>
      </c>
      <c r="N42" s="22">
        <v>1</v>
      </c>
      <c r="O42" s="22">
        <v>300</v>
      </c>
      <c r="P42" s="32"/>
      <c r="Q42" s="32"/>
      <c r="R42" s="22">
        <v>1</v>
      </c>
      <c r="S42" s="22">
        <v>450</v>
      </c>
      <c r="V42" s="22"/>
      <c r="W42" s="22"/>
      <c r="Z42" s="22"/>
      <c r="AA42" s="22"/>
      <c r="AD42" s="22"/>
      <c r="AE42" s="22"/>
      <c r="AF42" s="34"/>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v>1300</v>
      </c>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24"/>
      <c r="CL42" s="24"/>
      <c r="CM42" s="24"/>
      <c r="CN42" s="24"/>
      <c r="CO42" s="24"/>
      <c r="CP42" s="24"/>
      <c r="CQ42" s="24"/>
      <c r="CR42" s="24"/>
      <c r="CS42" s="24"/>
      <c r="CT42" s="24"/>
      <c r="CU42" s="24"/>
      <c r="CV42" s="24"/>
      <c r="CW42" s="24"/>
      <c r="CX42" s="24"/>
      <c r="CY42" s="24"/>
      <c r="CZ42" s="24"/>
      <c r="DA42" s="24"/>
      <c r="DB42" s="24"/>
      <c r="DC42" s="24"/>
      <c r="DD42" s="24"/>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row>
    <row r="43" spans="1:154" x14ac:dyDescent="0.25">
      <c r="A43" s="24" t="s">
        <v>390</v>
      </c>
      <c r="B43" s="32">
        <v>5</v>
      </c>
      <c r="C43" s="22">
        <v>0</v>
      </c>
      <c r="D43" s="32">
        <v>5</v>
      </c>
      <c r="E43" s="22">
        <v>2725</v>
      </c>
      <c r="F43" s="33">
        <v>1</v>
      </c>
      <c r="G43" s="34"/>
      <c r="H43" s="32"/>
      <c r="I43" s="32"/>
      <c r="J43" s="22"/>
      <c r="K43" s="22"/>
      <c r="L43" s="32"/>
      <c r="M43" s="32"/>
      <c r="N43" s="22"/>
      <c r="O43" s="22"/>
      <c r="P43" s="32">
        <v>3</v>
      </c>
      <c r="Q43" s="32">
        <v>1625</v>
      </c>
      <c r="R43" s="22"/>
      <c r="S43" s="22"/>
      <c r="T43" s="32">
        <v>1</v>
      </c>
      <c r="U43" s="32">
        <v>1000</v>
      </c>
      <c r="V43" s="22"/>
      <c r="W43" s="22"/>
      <c r="Z43" s="22">
        <v>1</v>
      </c>
      <c r="AA43" s="22">
        <v>100</v>
      </c>
      <c r="AD43" s="22"/>
      <c r="AE43" s="22"/>
      <c r="AF43" s="34"/>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v>1000</v>
      </c>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24"/>
      <c r="CL43" s="24"/>
      <c r="CM43" s="24"/>
      <c r="CN43" s="24"/>
      <c r="CO43" s="24"/>
      <c r="CP43" s="24"/>
      <c r="CQ43" s="24"/>
      <c r="CR43" s="24"/>
      <c r="CS43" s="24"/>
      <c r="CT43" s="24"/>
      <c r="CU43" s="24"/>
      <c r="CV43" s="24"/>
      <c r="CW43" s="24"/>
      <c r="CX43" s="24"/>
      <c r="CY43" s="24"/>
      <c r="CZ43" s="24"/>
      <c r="DA43" s="24"/>
      <c r="DB43" s="24"/>
      <c r="DC43" s="24"/>
      <c r="DD43" s="24"/>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row>
    <row r="44" spans="1:154" x14ac:dyDescent="0.25">
      <c r="A44" s="24" t="s">
        <v>367</v>
      </c>
      <c r="B44" s="32">
        <v>1</v>
      </c>
      <c r="C44" s="22">
        <v>0</v>
      </c>
      <c r="D44" s="32">
        <v>1</v>
      </c>
      <c r="E44" s="22">
        <v>70</v>
      </c>
      <c r="F44" s="33">
        <v>0</v>
      </c>
      <c r="G44" s="34"/>
      <c r="H44" s="32"/>
      <c r="I44" s="32"/>
      <c r="J44" s="22"/>
      <c r="K44" s="22"/>
      <c r="L44" s="32"/>
      <c r="M44" s="32"/>
      <c r="N44" s="22"/>
      <c r="O44" s="22"/>
      <c r="P44" s="32"/>
      <c r="Q44" s="32"/>
      <c r="R44" s="22"/>
      <c r="S44" s="22"/>
      <c r="T44" s="32">
        <v>1</v>
      </c>
      <c r="U44" s="32">
        <v>70</v>
      </c>
      <c r="V44" s="22"/>
      <c r="W44" s="22"/>
      <c r="Z44" s="22"/>
      <c r="AA44" s="22"/>
      <c r="AD44" s="22"/>
      <c r="AE44" s="22"/>
      <c r="AF44" s="34"/>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24"/>
      <c r="CL44" s="24"/>
      <c r="CM44" s="24"/>
      <c r="CN44" s="24"/>
      <c r="CO44" s="24"/>
      <c r="CP44" s="24"/>
      <c r="CQ44" s="24"/>
      <c r="CR44" s="24"/>
      <c r="CS44" s="24"/>
      <c r="CT44" s="24"/>
      <c r="CU44" s="24"/>
      <c r="CV44" s="24"/>
      <c r="CW44" s="24"/>
      <c r="CX44" s="24"/>
      <c r="CY44" s="24"/>
      <c r="CZ44" s="24"/>
      <c r="DA44" s="24"/>
      <c r="DB44" s="24"/>
      <c r="DC44" s="24"/>
      <c r="DD44" s="24"/>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row>
    <row r="45" spans="1:154" x14ac:dyDescent="0.25">
      <c r="A45" s="24" t="s">
        <v>667</v>
      </c>
      <c r="B45" s="32">
        <v>1</v>
      </c>
      <c r="C45" s="22">
        <v>0</v>
      </c>
      <c r="D45" s="32">
        <v>1</v>
      </c>
      <c r="E45" s="22">
        <v>20475</v>
      </c>
      <c r="F45" s="33">
        <v>1</v>
      </c>
      <c r="G45" s="34"/>
      <c r="H45" s="32">
        <v>1</v>
      </c>
      <c r="I45" s="32">
        <v>20475</v>
      </c>
      <c r="J45" s="22"/>
      <c r="K45" s="22"/>
      <c r="L45" s="32"/>
      <c r="M45" s="32"/>
      <c r="N45" s="22"/>
      <c r="O45" s="22"/>
      <c r="P45" s="32"/>
      <c r="Q45" s="32"/>
      <c r="R45" s="22"/>
      <c r="S45" s="22"/>
      <c r="V45" s="22"/>
      <c r="W45" s="22"/>
      <c r="Z45" s="22"/>
      <c r="AA45" s="22"/>
      <c r="AD45" s="22"/>
      <c r="AE45" s="22"/>
      <c r="AF45" s="34"/>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v>20475</v>
      </c>
      <c r="BP45" s="32"/>
      <c r="BQ45" s="32"/>
      <c r="BR45" s="32"/>
      <c r="BS45" s="32"/>
      <c r="BT45" s="32"/>
      <c r="BU45" s="32"/>
      <c r="BV45" s="32"/>
      <c r="BW45" s="32"/>
      <c r="BX45" s="32"/>
      <c r="BY45" s="32"/>
      <c r="BZ45" s="32"/>
      <c r="CA45" s="32"/>
      <c r="CB45" s="32"/>
      <c r="CC45" s="32"/>
      <c r="CD45" s="32"/>
      <c r="CE45" s="32"/>
      <c r="CF45" s="32"/>
      <c r="CG45" s="32"/>
      <c r="CH45" s="32"/>
      <c r="CI45" s="32"/>
      <c r="CJ45" s="32"/>
      <c r="CK45" s="24"/>
      <c r="CL45" s="24"/>
      <c r="CM45" s="24"/>
      <c r="CN45" s="24"/>
      <c r="CO45" s="24"/>
      <c r="CP45" s="24"/>
      <c r="CQ45" s="24"/>
      <c r="CR45" s="24"/>
      <c r="CS45" s="24"/>
      <c r="CT45" s="24"/>
      <c r="CU45" s="24"/>
      <c r="CV45" s="24"/>
      <c r="CW45" s="24"/>
      <c r="CX45" s="24"/>
      <c r="CY45" s="24"/>
      <c r="CZ45" s="24"/>
      <c r="DA45" s="24"/>
      <c r="DB45" s="24"/>
      <c r="DC45" s="24"/>
      <c r="DD45" s="24"/>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row>
    <row r="46" spans="1:154" x14ac:dyDescent="0.25">
      <c r="A46" s="24" t="s">
        <v>302</v>
      </c>
      <c r="B46" s="32">
        <v>4</v>
      </c>
      <c r="C46" s="22">
        <v>0</v>
      </c>
      <c r="D46" s="32">
        <v>4</v>
      </c>
      <c r="E46" s="22">
        <v>263</v>
      </c>
      <c r="F46" s="33">
        <v>0</v>
      </c>
      <c r="G46" s="34"/>
      <c r="H46" s="32"/>
      <c r="I46" s="32"/>
      <c r="J46" s="22"/>
      <c r="K46" s="22"/>
      <c r="L46" s="32"/>
      <c r="M46" s="32"/>
      <c r="N46" s="22"/>
      <c r="O46" s="22"/>
      <c r="P46" s="32">
        <v>1</v>
      </c>
      <c r="Q46" s="32">
        <v>200</v>
      </c>
      <c r="R46" s="22"/>
      <c r="S46" s="22"/>
      <c r="V46" s="22">
        <v>1</v>
      </c>
      <c r="W46" s="22">
        <v>45</v>
      </c>
      <c r="Z46" s="22"/>
      <c r="AA46" s="22"/>
      <c r="AD46" s="22">
        <v>2</v>
      </c>
      <c r="AE46" s="22">
        <v>18</v>
      </c>
      <c r="AF46" s="34"/>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24"/>
      <c r="CL46" s="24"/>
      <c r="CM46" s="24"/>
      <c r="CN46" s="24"/>
      <c r="CO46" s="24"/>
      <c r="CP46" s="24"/>
      <c r="CQ46" s="24"/>
      <c r="CR46" s="24"/>
      <c r="CS46" s="24"/>
      <c r="CT46" s="24"/>
      <c r="CU46" s="24"/>
      <c r="CV46" s="24"/>
      <c r="CW46" s="24"/>
      <c r="CX46" s="24"/>
      <c r="CY46" s="24"/>
      <c r="CZ46" s="24"/>
      <c r="DA46" s="24"/>
      <c r="DB46" s="24"/>
      <c r="DC46" s="24"/>
      <c r="DD46" s="24"/>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row>
    <row r="47" spans="1:154" x14ac:dyDescent="0.25">
      <c r="A47" s="39" t="s">
        <v>1071</v>
      </c>
      <c r="B47" s="32">
        <v>2</v>
      </c>
      <c r="C47" s="22">
        <v>0</v>
      </c>
      <c r="D47" s="32">
        <v>2</v>
      </c>
      <c r="E47" s="22">
        <v>4980015</v>
      </c>
      <c r="F47" s="33">
        <v>2</v>
      </c>
      <c r="G47" s="34"/>
      <c r="H47" s="32">
        <v>1</v>
      </c>
      <c r="I47" s="32">
        <v>4980000</v>
      </c>
      <c r="J47" s="22"/>
      <c r="K47" s="22"/>
      <c r="L47" s="32"/>
      <c r="M47" s="32"/>
      <c r="N47" s="22"/>
      <c r="O47" s="22"/>
      <c r="P47" s="32"/>
      <c r="Q47" s="32"/>
      <c r="R47" s="22"/>
      <c r="S47" s="22"/>
      <c r="V47" s="22">
        <v>1</v>
      </c>
      <c r="W47" s="22">
        <v>15</v>
      </c>
      <c r="Z47" s="22"/>
      <c r="AA47" s="22"/>
      <c r="AD47" s="22"/>
      <c r="AE47" s="22"/>
      <c r="AF47" s="34"/>
      <c r="AG47" s="32"/>
      <c r="AH47" s="32"/>
      <c r="AI47" s="32"/>
      <c r="AJ47" s="32"/>
      <c r="AK47" s="32"/>
      <c r="AL47" s="32"/>
      <c r="AM47" s="32"/>
      <c r="AN47" s="32"/>
      <c r="AO47" s="32"/>
      <c r="AP47" s="32"/>
      <c r="AQ47" s="32"/>
      <c r="AR47" s="32"/>
      <c r="AS47" s="32"/>
      <c r="AT47" s="32"/>
      <c r="AU47" s="32"/>
      <c r="AV47" s="32">
        <v>4980015</v>
      </c>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24"/>
      <c r="CL47" s="24"/>
      <c r="CM47" s="24"/>
      <c r="CN47" s="24"/>
      <c r="CO47" s="24"/>
      <c r="CP47" s="24"/>
      <c r="CQ47" s="24"/>
      <c r="CR47" s="24"/>
      <c r="CS47" s="24"/>
      <c r="CT47" s="24"/>
      <c r="CU47" s="24"/>
      <c r="CV47" s="24"/>
      <c r="CW47" s="24"/>
      <c r="CX47" s="24"/>
      <c r="CY47" s="24"/>
      <c r="CZ47" s="24"/>
      <c r="DA47" s="24"/>
      <c r="DB47" s="24"/>
      <c r="DC47" s="24"/>
      <c r="DD47" s="24"/>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row>
    <row r="48" spans="1:154" x14ac:dyDescent="0.25">
      <c r="A48" s="24" t="s">
        <v>618</v>
      </c>
      <c r="B48" s="32">
        <v>4</v>
      </c>
      <c r="C48" s="22">
        <v>0</v>
      </c>
      <c r="D48" s="32">
        <v>4</v>
      </c>
      <c r="E48" s="22">
        <v>24190</v>
      </c>
      <c r="F48" s="33">
        <v>3</v>
      </c>
      <c r="G48" s="34"/>
      <c r="H48" s="32"/>
      <c r="I48" s="32"/>
      <c r="J48" s="22"/>
      <c r="K48" s="22"/>
      <c r="L48" s="32">
        <v>2</v>
      </c>
      <c r="M48" s="32">
        <v>20100</v>
      </c>
      <c r="N48" s="22"/>
      <c r="O48" s="22"/>
      <c r="P48" s="32"/>
      <c r="Q48" s="32"/>
      <c r="R48" s="22">
        <v>1</v>
      </c>
      <c r="S48" s="22">
        <v>4000</v>
      </c>
      <c r="V48" s="22">
        <v>1</v>
      </c>
      <c r="W48" s="22">
        <v>90</v>
      </c>
      <c r="Z48" s="22"/>
      <c r="AA48" s="22"/>
      <c r="AD48" s="22"/>
      <c r="AE48" s="22"/>
      <c r="AF48" s="34"/>
      <c r="AG48" s="32"/>
      <c r="AH48" s="32"/>
      <c r="AI48" s="32"/>
      <c r="AJ48" s="32">
        <v>90</v>
      </c>
      <c r="AK48" s="32"/>
      <c r="AL48" s="32"/>
      <c r="AM48" s="32"/>
      <c r="AN48" s="32"/>
      <c r="AO48" s="32"/>
      <c r="AP48" s="32"/>
      <c r="AQ48" s="32"/>
      <c r="AR48" s="32"/>
      <c r="AS48" s="32">
        <v>20100</v>
      </c>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24"/>
      <c r="CL48" s="24"/>
      <c r="CM48" s="24"/>
      <c r="CN48" s="24"/>
      <c r="CO48" s="24"/>
      <c r="CP48" s="24"/>
      <c r="CQ48" s="24"/>
      <c r="CR48" s="24"/>
      <c r="CS48" s="24"/>
      <c r="CT48" s="24"/>
      <c r="CU48" s="24"/>
      <c r="CV48" s="24"/>
      <c r="CW48" s="24"/>
      <c r="CX48" s="24"/>
      <c r="CY48" s="24"/>
      <c r="CZ48" s="24"/>
      <c r="DA48" s="24"/>
      <c r="DB48" s="24"/>
      <c r="DC48" s="24"/>
      <c r="DD48" s="24"/>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row>
    <row r="49" spans="1:154" x14ac:dyDescent="0.25">
      <c r="A49" s="24" t="s">
        <v>420</v>
      </c>
      <c r="B49" s="32">
        <v>4</v>
      </c>
      <c r="C49" s="22">
        <v>0</v>
      </c>
      <c r="D49" s="32">
        <v>4</v>
      </c>
      <c r="E49" s="22">
        <v>28110</v>
      </c>
      <c r="F49" s="33">
        <v>2</v>
      </c>
      <c r="G49" s="34"/>
      <c r="H49" s="32"/>
      <c r="I49" s="32"/>
      <c r="J49" s="22"/>
      <c r="K49" s="22"/>
      <c r="L49" s="32"/>
      <c r="M49" s="32"/>
      <c r="N49" s="22"/>
      <c r="O49" s="22"/>
      <c r="P49" s="32">
        <v>3</v>
      </c>
      <c r="Q49" s="32">
        <v>28100</v>
      </c>
      <c r="R49" s="22"/>
      <c r="S49" s="22"/>
      <c r="V49" s="22"/>
      <c r="W49" s="22"/>
      <c r="X49" s="32">
        <v>1</v>
      </c>
      <c r="Y49" s="32">
        <v>10</v>
      </c>
      <c r="Z49" s="22"/>
      <c r="AA49" s="22"/>
      <c r="AD49" s="22"/>
      <c r="AE49" s="22"/>
      <c r="AF49" s="34"/>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v>28000</v>
      </c>
      <c r="BU49" s="32"/>
      <c r="BV49" s="32"/>
      <c r="BW49" s="32"/>
      <c r="BX49" s="32"/>
      <c r="BY49" s="32"/>
      <c r="BZ49" s="32"/>
      <c r="CA49" s="32"/>
      <c r="CB49" s="32"/>
      <c r="CC49" s="32"/>
      <c r="CD49" s="32"/>
      <c r="CE49" s="32"/>
      <c r="CF49" s="32"/>
      <c r="CG49" s="32"/>
      <c r="CH49" s="32"/>
      <c r="CI49" s="32"/>
      <c r="CJ49" s="32"/>
      <c r="CK49" s="24"/>
      <c r="CL49" s="24"/>
      <c r="CM49" s="24"/>
      <c r="CN49" s="24"/>
      <c r="CO49" s="24"/>
      <c r="CP49" s="24"/>
      <c r="CQ49" s="24"/>
      <c r="CR49" s="24"/>
      <c r="CS49" s="24"/>
      <c r="CT49" s="24"/>
      <c r="CU49" s="24"/>
      <c r="CV49" s="24"/>
      <c r="CW49" s="24"/>
      <c r="CX49" s="24"/>
      <c r="CY49" s="24"/>
      <c r="CZ49" s="24"/>
      <c r="DA49" s="24"/>
      <c r="DB49" s="24"/>
      <c r="DC49" s="24"/>
      <c r="DD49" s="24"/>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row>
    <row r="50" spans="1:154" x14ac:dyDescent="0.25">
      <c r="A50" s="39" t="s">
        <v>1057</v>
      </c>
      <c r="B50" s="32">
        <v>4</v>
      </c>
      <c r="C50" s="22">
        <v>0</v>
      </c>
      <c r="D50" s="32">
        <v>4</v>
      </c>
      <c r="E50" s="22">
        <v>7497530</v>
      </c>
      <c r="F50" s="33">
        <v>2</v>
      </c>
      <c r="G50" s="34"/>
      <c r="H50" s="32">
        <v>2</v>
      </c>
      <c r="I50" s="32">
        <v>7497000</v>
      </c>
      <c r="J50" s="22"/>
      <c r="K50" s="22"/>
      <c r="L50" s="32">
        <v>1</v>
      </c>
      <c r="M50" s="32">
        <v>500</v>
      </c>
      <c r="N50" s="22"/>
      <c r="O50" s="22"/>
      <c r="P50" s="32"/>
      <c r="Q50" s="32"/>
      <c r="R50" s="22"/>
      <c r="S50" s="22"/>
      <c r="V50" s="22"/>
      <c r="W50" s="22"/>
      <c r="Z50" s="22"/>
      <c r="AA50" s="22"/>
      <c r="AD50" s="22">
        <v>1</v>
      </c>
      <c r="AE50" s="22">
        <v>30</v>
      </c>
      <c r="AF50" s="34"/>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v>7497000</v>
      </c>
      <c r="BV50" s="32"/>
      <c r="BW50" s="32"/>
      <c r="BX50" s="32"/>
      <c r="BY50" s="32"/>
      <c r="BZ50" s="32"/>
      <c r="CA50" s="32"/>
      <c r="CB50" s="32"/>
      <c r="CC50" s="32"/>
      <c r="CD50" s="32"/>
      <c r="CE50" s="32"/>
      <c r="CF50" s="32"/>
      <c r="CG50" s="32"/>
      <c r="CH50" s="32"/>
      <c r="CI50" s="32"/>
      <c r="CJ50" s="32"/>
      <c r="CK50" s="24"/>
      <c r="CL50" s="24"/>
      <c r="CM50" s="24"/>
      <c r="CN50" s="24"/>
      <c r="CO50" s="24"/>
      <c r="CP50" s="24"/>
      <c r="CQ50" s="24"/>
      <c r="CR50" s="24"/>
      <c r="CS50" s="24"/>
      <c r="CT50" s="24"/>
      <c r="CU50" s="24"/>
      <c r="CV50" s="24"/>
      <c r="CW50" s="24"/>
      <c r="CX50" s="24"/>
      <c r="CY50" s="24"/>
      <c r="CZ50" s="24"/>
      <c r="DA50" s="24"/>
      <c r="DB50" s="24"/>
      <c r="DC50" s="24"/>
      <c r="DD50" s="24"/>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row>
    <row r="51" spans="1:154" x14ac:dyDescent="0.25">
      <c r="A51" s="24" t="s">
        <v>643</v>
      </c>
      <c r="B51" s="32">
        <v>6</v>
      </c>
      <c r="C51" s="22">
        <v>0</v>
      </c>
      <c r="D51" s="32">
        <v>6</v>
      </c>
      <c r="E51" s="22">
        <v>159020</v>
      </c>
      <c r="F51" s="33">
        <v>5</v>
      </c>
      <c r="G51" s="34"/>
      <c r="H51" s="32">
        <v>3</v>
      </c>
      <c r="I51" s="32">
        <v>151020</v>
      </c>
      <c r="J51" s="22"/>
      <c r="K51" s="22"/>
      <c r="L51" s="32"/>
      <c r="M51" s="32"/>
      <c r="N51" s="22">
        <v>1</v>
      </c>
      <c r="O51" s="22">
        <v>1000</v>
      </c>
      <c r="P51" s="32">
        <v>1</v>
      </c>
      <c r="Q51" s="32">
        <v>3000</v>
      </c>
      <c r="R51" s="22">
        <v>1</v>
      </c>
      <c r="S51" s="22">
        <v>4000</v>
      </c>
      <c r="V51" s="22"/>
      <c r="W51" s="22"/>
      <c r="Z51" s="22"/>
      <c r="AA51" s="22"/>
      <c r="AD51" s="22"/>
      <c r="AE51" s="22"/>
      <c r="AF51" s="34"/>
      <c r="AG51" s="32"/>
      <c r="AH51" s="32"/>
      <c r="AI51" s="32"/>
      <c r="AJ51" s="32"/>
      <c r="AK51" s="32"/>
      <c r="AL51" s="32"/>
      <c r="AM51" s="32"/>
      <c r="AN51" s="32"/>
      <c r="AO51" s="32"/>
      <c r="AP51" s="32"/>
      <c r="AQ51" s="32"/>
      <c r="AR51" s="32"/>
      <c r="AS51" s="32"/>
      <c r="AT51" s="32"/>
      <c r="AU51" s="32"/>
      <c r="AV51" s="32"/>
      <c r="AW51" s="32"/>
      <c r="AX51" s="32"/>
      <c r="AY51" s="32"/>
      <c r="AZ51" s="32">
        <v>20</v>
      </c>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v>155000</v>
      </c>
      <c r="CA51" s="32"/>
      <c r="CB51" s="32"/>
      <c r="CC51" s="32"/>
      <c r="CD51" s="32"/>
      <c r="CE51" s="32"/>
      <c r="CF51" s="32"/>
      <c r="CG51" s="32"/>
      <c r="CH51" s="32"/>
      <c r="CI51" s="32"/>
      <c r="CJ51" s="32"/>
      <c r="CK51" s="24"/>
      <c r="CL51" s="24"/>
      <c r="CM51" s="24"/>
      <c r="CN51" s="24"/>
      <c r="CO51" s="24"/>
      <c r="CP51" s="24"/>
      <c r="CQ51" s="24"/>
      <c r="CR51" s="24"/>
      <c r="CS51" s="24"/>
      <c r="CT51" s="24"/>
      <c r="CU51" s="24"/>
      <c r="CV51" s="24"/>
      <c r="CW51" s="24"/>
      <c r="CX51" s="24"/>
      <c r="CY51" s="24"/>
      <c r="CZ51" s="24"/>
      <c r="DA51" s="24"/>
      <c r="DB51" s="24"/>
      <c r="DC51" s="24"/>
      <c r="DD51" s="24"/>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row>
    <row r="52" spans="1:154" x14ac:dyDescent="0.25">
      <c r="A52" s="39" t="s">
        <v>411</v>
      </c>
      <c r="B52" s="32">
        <v>7</v>
      </c>
      <c r="C52" s="22">
        <v>0</v>
      </c>
      <c r="D52" s="32">
        <v>7</v>
      </c>
      <c r="E52" s="22">
        <v>37000180</v>
      </c>
      <c r="F52" s="33">
        <v>6</v>
      </c>
      <c r="G52" s="34"/>
      <c r="H52" s="32">
        <v>4</v>
      </c>
      <c r="I52" s="32">
        <v>33700000</v>
      </c>
      <c r="J52" s="22"/>
      <c r="K52" s="22"/>
      <c r="L52" s="32"/>
      <c r="M52" s="32"/>
      <c r="N52" s="22"/>
      <c r="O52" s="22"/>
      <c r="P52" s="32">
        <v>1</v>
      </c>
      <c r="Q52" s="32">
        <v>3300000</v>
      </c>
      <c r="R52" s="22">
        <v>1</v>
      </c>
      <c r="S52" s="22">
        <v>90</v>
      </c>
      <c r="V52" s="22"/>
      <c r="W52" s="22"/>
      <c r="Z52" s="22">
        <v>1</v>
      </c>
      <c r="AA52" s="22">
        <v>90</v>
      </c>
      <c r="AD52" s="22"/>
      <c r="AE52" s="22"/>
      <c r="AF52" s="34"/>
      <c r="AG52" s="32"/>
      <c r="AH52" s="32"/>
      <c r="AI52" s="32"/>
      <c r="AJ52" s="32"/>
      <c r="AK52" s="32"/>
      <c r="AL52" s="32"/>
      <c r="AM52" s="32"/>
      <c r="AN52" s="32"/>
      <c r="AO52" s="32"/>
      <c r="AP52" s="32"/>
      <c r="AQ52" s="32"/>
      <c r="AR52" s="32"/>
      <c r="AS52" s="32"/>
      <c r="AT52" s="32"/>
      <c r="AU52" s="32"/>
      <c r="AV52" s="32"/>
      <c r="AW52" s="32"/>
      <c r="AX52" s="32"/>
      <c r="AY52" s="32"/>
      <c r="AZ52" s="32"/>
      <c r="BA52" s="32">
        <v>37000090</v>
      </c>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24"/>
      <c r="CL52" s="24"/>
      <c r="CM52" s="24"/>
      <c r="CN52" s="24"/>
      <c r="CO52" s="24"/>
      <c r="CP52" s="24"/>
      <c r="CQ52" s="24"/>
      <c r="CR52" s="24"/>
      <c r="CS52" s="24"/>
      <c r="CT52" s="24"/>
      <c r="CU52" s="24"/>
      <c r="CV52" s="24"/>
      <c r="CW52" s="24"/>
      <c r="CX52" s="24"/>
      <c r="CY52" s="24"/>
      <c r="CZ52" s="24"/>
      <c r="DA52" s="24"/>
      <c r="DB52" s="24"/>
      <c r="DC52" s="24"/>
      <c r="DD52" s="24"/>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row>
    <row r="53" spans="1:154" x14ac:dyDescent="0.25">
      <c r="A53" s="24" t="s">
        <v>130</v>
      </c>
      <c r="B53" s="32">
        <v>4</v>
      </c>
      <c r="C53" s="22">
        <v>0</v>
      </c>
      <c r="D53" s="32">
        <v>4</v>
      </c>
      <c r="E53" s="22">
        <v>570</v>
      </c>
      <c r="F53" s="33">
        <v>3</v>
      </c>
      <c r="G53" s="34"/>
      <c r="H53" s="32"/>
      <c r="I53" s="32"/>
      <c r="J53" s="22"/>
      <c r="K53" s="22"/>
      <c r="L53" s="32"/>
      <c r="M53" s="32"/>
      <c r="N53" s="22">
        <v>1</v>
      </c>
      <c r="O53" s="22">
        <v>10</v>
      </c>
      <c r="P53" s="32">
        <v>1</v>
      </c>
      <c r="Q53" s="32">
        <v>50</v>
      </c>
      <c r="R53" s="22"/>
      <c r="S53" s="22"/>
      <c r="T53" s="32">
        <v>1</v>
      </c>
      <c r="U53" s="32">
        <v>500</v>
      </c>
      <c r="V53" s="22">
        <v>1</v>
      </c>
      <c r="W53" s="22">
        <v>10</v>
      </c>
      <c r="Z53" s="22"/>
      <c r="AA53" s="22"/>
      <c r="AD53" s="22"/>
      <c r="AE53" s="22"/>
      <c r="AF53" s="34"/>
      <c r="AG53" s="32">
        <v>500</v>
      </c>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v>60</v>
      </c>
      <c r="CC53" s="32"/>
      <c r="CD53" s="32"/>
      <c r="CE53" s="32"/>
      <c r="CF53" s="32"/>
      <c r="CG53" s="32"/>
      <c r="CH53" s="32"/>
      <c r="CI53" s="32"/>
      <c r="CJ53" s="32"/>
      <c r="CK53" s="24"/>
      <c r="CL53" s="24"/>
      <c r="CM53" s="24"/>
      <c r="CN53" s="24"/>
      <c r="CO53" s="24"/>
      <c r="CP53" s="24"/>
      <c r="CQ53" s="24"/>
      <c r="CR53" s="24"/>
      <c r="CS53" s="24"/>
      <c r="CT53" s="24"/>
      <c r="CU53" s="24"/>
      <c r="CV53" s="24"/>
      <c r="CW53" s="24"/>
      <c r="CX53" s="24"/>
      <c r="CY53" s="24"/>
      <c r="CZ53" s="24"/>
      <c r="DA53" s="24"/>
      <c r="DB53" s="24"/>
      <c r="DC53" s="24"/>
      <c r="DD53" s="24"/>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row>
    <row r="54" spans="1:154" x14ac:dyDescent="0.25">
      <c r="A54" s="24" t="s">
        <v>483</v>
      </c>
      <c r="B54" s="32">
        <v>5</v>
      </c>
      <c r="C54" s="22">
        <v>0</v>
      </c>
      <c r="D54" s="32">
        <v>5</v>
      </c>
      <c r="E54" s="22">
        <v>17100</v>
      </c>
      <c r="F54" s="33">
        <v>0</v>
      </c>
      <c r="G54" s="34"/>
      <c r="H54" s="32"/>
      <c r="I54" s="32"/>
      <c r="J54" s="22"/>
      <c r="K54" s="22"/>
      <c r="L54" s="32"/>
      <c r="M54" s="32"/>
      <c r="N54" s="22"/>
      <c r="O54" s="22"/>
      <c r="P54" s="32">
        <v>3</v>
      </c>
      <c r="Q54" s="32">
        <v>15300</v>
      </c>
      <c r="R54" s="22">
        <v>1</v>
      </c>
      <c r="S54" s="22">
        <v>300</v>
      </c>
      <c r="V54" s="22"/>
      <c r="W54" s="22"/>
      <c r="X54" s="32">
        <v>1</v>
      </c>
      <c r="Y54" s="32">
        <v>1500</v>
      </c>
      <c r="Z54" s="22"/>
      <c r="AA54" s="22"/>
      <c r="AD54" s="22"/>
      <c r="AE54" s="22"/>
      <c r="AF54" s="34"/>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24"/>
      <c r="CL54" s="24"/>
      <c r="CM54" s="24"/>
      <c r="CN54" s="24"/>
      <c r="CO54" s="24"/>
      <c r="CP54" s="24"/>
      <c r="CQ54" s="24"/>
      <c r="CR54" s="24"/>
      <c r="CS54" s="24"/>
      <c r="CT54" s="24"/>
      <c r="CU54" s="24"/>
      <c r="CV54" s="24"/>
      <c r="CW54" s="24"/>
      <c r="CX54" s="24"/>
      <c r="CY54" s="24"/>
      <c r="CZ54" s="24"/>
      <c r="DA54" s="24"/>
      <c r="DB54" s="24"/>
      <c r="DC54" s="24"/>
      <c r="DD54" s="24"/>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row>
    <row r="55" spans="1:154" x14ac:dyDescent="0.25">
      <c r="A55" s="39" t="s">
        <v>554</v>
      </c>
      <c r="B55" s="32">
        <v>2</v>
      </c>
      <c r="C55" s="22">
        <v>0</v>
      </c>
      <c r="D55" s="32">
        <v>2</v>
      </c>
      <c r="E55" s="22">
        <v>1025</v>
      </c>
      <c r="F55" s="33">
        <v>2</v>
      </c>
      <c r="G55" s="34"/>
      <c r="H55" s="32"/>
      <c r="I55" s="32"/>
      <c r="J55" s="22"/>
      <c r="K55" s="22"/>
      <c r="L55" s="32"/>
      <c r="M55" s="32"/>
      <c r="N55" s="22">
        <v>1</v>
      </c>
      <c r="O55" s="22">
        <v>50</v>
      </c>
      <c r="P55" s="32">
        <v>1</v>
      </c>
      <c r="Q55" s="32">
        <v>975</v>
      </c>
      <c r="R55" s="22"/>
      <c r="S55" s="22"/>
      <c r="V55" s="22"/>
      <c r="W55" s="22"/>
      <c r="Z55" s="22"/>
      <c r="AA55" s="22"/>
      <c r="AD55" s="22"/>
      <c r="AE55" s="22"/>
      <c r="AF55" s="34"/>
      <c r="AG55" s="32"/>
      <c r="AH55" s="32"/>
      <c r="AI55" s="32"/>
      <c r="AJ55" s="32"/>
      <c r="AK55" s="32"/>
      <c r="AL55" s="32"/>
      <c r="AM55" s="32"/>
      <c r="AN55" s="32"/>
      <c r="AO55" s="32"/>
      <c r="AP55" s="32"/>
      <c r="AQ55" s="32"/>
      <c r="AR55" s="32"/>
      <c r="AS55" s="32"/>
      <c r="AT55" s="32"/>
      <c r="AU55" s="32"/>
      <c r="AV55" s="32"/>
      <c r="AW55" s="32"/>
      <c r="AX55" s="32"/>
      <c r="AY55" s="32">
        <v>1025</v>
      </c>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24"/>
      <c r="CL55" s="24"/>
      <c r="CM55" s="24"/>
      <c r="CN55" s="24"/>
      <c r="CO55" s="24"/>
      <c r="CP55" s="24"/>
      <c r="CQ55" s="24"/>
      <c r="CR55" s="24"/>
      <c r="CS55" s="24"/>
      <c r="CT55" s="24"/>
      <c r="CU55" s="24"/>
      <c r="CV55" s="24"/>
      <c r="CW55" s="24"/>
      <c r="CX55" s="24"/>
      <c r="CY55" s="24"/>
      <c r="CZ55" s="24"/>
      <c r="DA55" s="24"/>
      <c r="DB55" s="24"/>
      <c r="DC55" s="24"/>
      <c r="DD55" s="24"/>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row>
    <row r="56" spans="1:154" x14ac:dyDescent="0.25">
      <c r="A56" s="39" t="s">
        <v>65</v>
      </c>
      <c r="B56" s="32">
        <v>14</v>
      </c>
      <c r="C56" s="22">
        <v>0</v>
      </c>
      <c r="D56" s="32">
        <v>14</v>
      </c>
      <c r="E56" s="22">
        <v>1206063</v>
      </c>
      <c r="F56" s="33">
        <v>11</v>
      </c>
      <c r="G56" s="34"/>
      <c r="H56" s="32">
        <v>6</v>
      </c>
      <c r="I56" s="32">
        <v>1121403</v>
      </c>
      <c r="J56" s="22"/>
      <c r="K56" s="22"/>
      <c r="L56" s="32"/>
      <c r="M56" s="32"/>
      <c r="N56" s="22">
        <v>1</v>
      </c>
      <c r="O56" s="22">
        <v>180</v>
      </c>
      <c r="P56" s="32">
        <v>3</v>
      </c>
      <c r="Q56" s="32">
        <v>78600</v>
      </c>
      <c r="R56" s="22"/>
      <c r="S56" s="22"/>
      <c r="V56" s="22">
        <v>1</v>
      </c>
      <c r="W56" s="22">
        <v>3750</v>
      </c>
      <c r="Z56" s="22"/>
      <c r="AA56" s="22"/>
      <c r="AB56" s="32">
        <v>3</v>
      </c>
      <c r="AC56" s="32">
        <v>2130</v>
      </c>
      <c r="AD56" s="22"/>
      <c r="AE56" s="22"/>
      <c r="AF56" s="34"/>
      <c r="AG56" s="32"/>
      <c r="AH56" s="32"/>
      <c r="AI56" s="32"/>
      <c r="AJ56" s="32"/>
      <c r="AK56" s="32"/>
      <c r="AL56" s="32">
        <v>100</v>
      </c>
      <c r="AM56" s="32"/>
      <c r="AN56" s="32"/>
      <c r="AO56" s="32"/>
      <c r="AP56" s="32"/>
      <c r="AQ56" s="32"/>
      <c r="AR56" s="32"/>
      <c r="AS56" s="32"/>
      <c r="AT56" s="32"/>
      <c r="AU56" s="32"/>
      <c r="AV56" s="32"/>
      <c r="AW56" s="32"/>
      <c r="AX56" s="32"/>
      <c r="AY56" s="32"/>
      <c r="AZ56" s="32"/>
      <c r="BA56" s="32"/>
      <c r="BB56" s="32"/>
      <c r="BC56" s="32"/>
      <c r="BD56" s="32"/>
      <c r="BE56" s="32"/>
      <c r="BF56" s="32"/>
      <c r="BG56" s="32">
        <v>3750</v>
      </c>
      <c r="BH56" s="32"/>
      <c r="BI56" s="32"/>
      <c r="BJ56" s="32"/>
      <c r="BK56" s="32"/>
      <c r="BL56" s="32"/>
      <c r="BM56" s="32"/>
      <c r="BN56" s="32"/>
      <c r="BO56" s="32">
        <v>846153</v>
      </c>
      <c r="BP56" s="32"/>
      <c r="BQ56" s="32"/>
      <c r="BR56" s="32"/>
      <c r="BS56" s="32"/>
      <c r="BT56" s="32"/>
      <c r="BU56" s="32"/>
      <c r="BV56" s="32"/>
      <c r="BW56" s="32"/>
      <c r="BX56" s="32"/>
      <c r="BY56" s="32"/>
      <c r="BZ56" s="32"/>
      <c r="CA56" s="32">
        <v>5400</v>
      </c>
      <c r="CB56" s="32"/>
      <c r="CC56" s="32"/>
      <c r="CD56" s="32"/>
      <c r="CE56" s="32"/>
      <c r="CF56" s="32"/>
      <c r="CG56" s="32">
        <v>73200</v>
      </c>
      <c r="CH56" s="32"/>
      <c r="CI56" s="32">
        <v>275250</v>
      </c>
      <c r="CJ56" s="32"/>
      <c r="CK56" s="24"/>
      <c r="CL56" s="24"/>
      <c r="CM56" s="24"/>
      <c r="CN56" s="24"/>
      <c r="CO56" s="24"/>
      <c r="CP56" s="24"/>
      <c r="CQ56" s="24"/>
      <c r="CR56" s="24"/>
      <c r="CS56" s="24"/>
      <c r="CT56" s="24"/>
      <c r="CU56" s="24"/>
      <c r="CV56" s="24"/>
      <c r="CW56" s="24"/>
      <c r="CX56" s="24"/>
      <c r="CY56" s="24"/>
      <c r="CZ56" s="24"/>
      <c r="DA56" s="24"/>
      <c r="DB56" s="24"/>
      <c r="DC56" s="24"/>
      <c r="DD56" s="24"/>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row>
    <row r="57" spans="1:154" x14ac:dyDescent="0.25">
      <c r="A57" s="24" t="s">
        <v>448</v>
      </c>
      <c r="B57" s="32">
        <v>36</v>
      </c>
      <c r="C57" s="22">
        <v>0</v>
      </c>
      <c r="D57" s="32">
        <v>36</v>
      </c>
      <c r="E57" s="22">
        <v>179142200</v>
      </c>
      <c r="F57" s="33">
        <v>32</v>
      </c>
      <c r="G57" s="34"/>
      <c r="H57" s="32">
        <v>32</v>
      </c>
      <c r="I57" s="32">
        <v>179141800</v>
      </c>
      <c r="J57" s="22"/>
      <c r="K57" s="22"/>
      <c r="L57" s="32"/>
      <c r="M57" s="32"/>
      <c r="N57" s="22"/>
      <c r="O57" s="22"/>
      <c r="P57" s="32"/>
      <c r="Q57" s="32"/>
      <c r="R57" s="22"/>
      <c r="S57" s="22"/>
      <c r="T57" s="32">
        <v>1</v>
      </c>
      <c r="U57" s="32">
        <v>100</v>
      </c>
      <c r="V57" s="22"/>
      <c r="W57" s="22"/>
      <c r="X57" s="32">
        <v>1</v>
      </c>
      <c r="Y57" s="32">
        <v>100</v>
      </c>
      <c r="Z57" s="22">
        <v>1</v>
      </c>
      <c r="AA57" s="22">
        <v>100</v>
      </c>
      <c r="AD57" s="22">
        <v>1</v>
      </c>
      <c r="AE57" s="22">
        <v>100</v>
      </c>
      <c r="AF57" s="34"/>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v>129015850</v>
      </c>
      <c r="BT57" s="32"/>
      <c r="BU57" s="32"/>
      <c r="BV57" s="32"/>
      <c r="BW57" s="32"/>
      <c r="BX57" s="32"/>
      <c r="BY57" s="32"/>
      <c r="BZ57" s="32"/>
      <c r="CA57" s="32"/>
      <c r="CB57" s="32"/>
      <c r="CC57" s="32"/>
      <c r="CD57" s="32"/>
      <c r="CE57" s="32"/>
      <c r="CF57" s="32">
        <v>50125950</v>
      </c>
      <c r="CG57" s="32"/>
      <c r="CH57" s="32"/>
      <c r="CI57" s="32"/>
      <c r="CJ57" s="32"/>
      <c r="CK57" s="24"/>
      <c r="CL57" s="24"/>
      <c r="CM57" s="24"/>
      <c r="CN57" s="24"/>
      <c r="CO57" s="24"/>
      <c r="CP57" s="24"/>
      <c r="CQ57" s="24"/>
      <c r="CR57" s="24"/>
      <c r="CS57" s="24"/>
      <c r="CT57" s="24"/>
      <c r="CU57" s="24"/>
      <c r="CV57" s="24"/>
      <c r="CW57" s="24"/>
      <c r="CX57" s="24"/>
      <c r="CY57" s="24"/>
      <c r="CZ57" s="24"/>
      <c r="DA57" s="24"/>
      <c r="DB57" s="24"/>
      <c r="DC57" s="24"/>
      <c r="DD57" s="24"/>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row>
    <row r="58" spans="1:154" x14ac:dyDescent="0.25">
      <c r="A58" s="24" t="s">
        <v>325</v>
      </c>
      <c r="B58" s="32">
        <v>6</v>
      </c>
      <c r="C58" s="22">
        <v>0</v>
      </c>
      <c r="D58" s="32">
        <v>6</v>
      </c>
      <c r="E58" s="22">
        <v>4020870</v>
      </c>
      <c r="F58" s="33">
        <v>4</v>
      </c>
      <c r="G58" s="34"/>
      <c r="H58" s="32">
        <v>5</v>
      </c>
      <c r="I58" s="32">
        <v>4020820</v>
      </c>
      <c r="J58" s="22"/>
      <c r="K58" s="22"/>
      <c r="L58" s="32"/>
      <c r="M58" s="32"/>
      <c r="N58" s="22"/>
      <c r="O58" s="22"/>
      <c r="P58" s="32"/>
      <c r="Q58" s="32"/>
      <c r="R58" s="22"/>
      <c r="S58" s="22"/>
      <c r="V58" s="22">
        <v>1</v>
      </c>
      <c r="W58" s="22">
        <v>50</v>
      </c>
      <c r="Z58" s="22"/>
      <c r="AA58" s="22"/>
      <c r="AD58" s="22"/>
      <c r="AE58" s="22"/>
      <c r="AF58" s="34"/>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v>2000</v>
      </c>
      <c r="BF58" s="32"/>
      <c r="BG58" s="32"/>
      <c r="BH58" s="32"/>
      <c r="BI58" s="32"/>
      <c r="BJ58" s="32"/>
      <c r="BK58" s="32"/>
      <c r="BL58" s="32"/>
      <c r="BM58" s="32"/>
      <c r="BN58" s="32"/>
      <c r="BO58" s="32"/>
      <c r="BP58" s="32"/>
      <c r="BQ58" s="32">
        <v>401350</v>
      </c>
      <c r="BR58" s="32"/>
      <c r="BS58" s="32"/>
      <c r="BT58" s="32"/>
      <c r="BU58" s="32"/>
      <c r="BV58" s="32"/>
      <c r="BW58" s="32"/>
      <c r="BX58" s="32"/>
      <c r="BY58" s="32"/>
      <c r="BZ58" s="32"/>
      <c r="CA58" s="32"/>
      <c r="CB58" s="32"/>
      <c r="CC58" s="32"/>
      <c r="CD58" s="32"/>
      <c r="CE58" s="32"/>
      <c r="CF58" s="32"/>
      <c r="CG58" s="32"/>
      <c r="CH58" s="32"/>
      <c r="CI58" s="32"/>
      <c r="CJ58" s="32"/>
      <c r="CK58" s="24"/>
      <c r="CL58" s="24"/>
      <c r="CM58" s="24"/>
      <c r="CN58" s="24"/>
      <c r="CO58" s="24"/>
      <c r="CP58" s="24"/>
      <c r="CQ58" s="24"/>
      <c r="CR58" s="24"/>
      <c r="CS58" s="24"/>
      <c r="CT58" s="24"/>
      <c r="CU58" s="24"/>
      <c r="CV58" s="24"/>
      <c r="CW58" s="24"/>
      <c r="CX58" s="24"/>
      <c r="CY58" s="24"/>
      <c r="CZ58" s="24"/>
      <c r="DA58" s="24"/>
      <c r="DB58" s="24"/>
      <c r="DC58" s="24"/>
      <c r="DD58" s="24"/>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row>
    <row r="59" spans="1:154" x14ac:dyDescent="0.25">
      <c r="A59" s="39" t="s">
        <v>1522</v>
      </c>
      <c r="B59" s="32">
        <v>3</v>
      </c>
      <c r="C59" s="22">
        <v>0</v>
      </c>
      <c r="D59" s="32">
        <v>3</v>
      </c>
      <c r="E59" s="22">
        <v>153150</v>
      </c>
      <c r="F59" s="33">
        <v>3</v>
      </c>
      <c r="G59" s="34"/>
      <c r="H59" s="32">
        <v>1</v>
      </c>
      <c r="I59" s="32">
        <v>3000</v>
      </c>
      <c r="J59" s="22"/>
      <c r="K59" s="22"/>
      <c r="L59" s="32"/>
      <c r="M59" s="32"/>
      <c r="N59" s="22"/>
      <c r="O59" s="22"/>
      <c r="P59" s="32">
        <v>1</v>
      </c>
      <c r="Q59" s="32">
        <v>150000</v>
      </c>
      <c r="R59" s="22">
        <v>1</v>
      </c>
      <c r="S59" s="22">
        <v>150</v>
      </c>
      <c r="V59" s="22"/>
      <c r="W59" s="22"/>
      <c r="Z59" s="22"/>
      <c r="AA59" s="22"/>
      <c r="AD59" s="22"/>
      <c r="AE59" s="22"/>
      <c r="AF59" s="34"/>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v>150</v>
      </c>
      <c r="BL59" s="32"/>
      <c r="BM59" s="32"/>
      <c r="BN59" s="32">
        <v>150000</v>
      </c>
      <c r="BO59" s="32"/>
      <c r="BP59" s="32"/>
      <c r="BQ59" s="32"/>
      <c r="BR59" s="32"/>
      <c r="BS59" s="32"/>
      <c r="BT59" s="32"/>
      <c r="BU59" s="32"/>
      <c r="BV59" s="32"/>
      <c r="BW59" s="32"/>
      <c r="BX59" s="32"/>
      <c r="BY59" s="32"/>
      <c r="BZ59" s="32"/>
      <c r="CA59" s="32"/>
      <c r="CB59" s="32"/>
      <c r="CC59" s="32">
        <v>3000</v>
      </c>
      <c r="CD59" s="32"/>
      <c r="CE59" s="32"/>
      <c r="CF59" s="32"/>
      <c r="CG59" s="32"/>
      <c r="CH59" s="32"/>
      <c r="CI59" s="32"/>
      <c r="CJ59" s="32"/>
      <c r="CK59" s="24"/>
      <c r="CL59" s="24"/>
      <c r="CM59" s="24"/>
      <c r="CN59" s="24"/>
      <c r="CO59" s="24"/>
      <c r="CP59" s="24"/>
      <c r="CQ59" s="24"/>
      <c r="CR59" s="24"/>
      <c r="CS59" s="24"/>
      <c r="CT59" s="24"/>
      <c r="CU59" s="24"/>
      <c r="CV59" s="24"/>
      <c r="CW59" s="24"/>
      <c r="CX59" s="24"/>
      <c r="CY59" s="24"/>
      <c r="CZ59" s="24"/>
      <c r="DA59" s="24"/>
      <c r="DB59" s="24"/>
      <c r="DC59" s="24"/>
      <c r="DD59" s="24"/>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row>
    <row r="60" spans="1:154" x14ac:dyDescent="0.25">
      <c r="A60" s="24" t="s">
        <v>177</v>
      </c>
      <c r="B60" s="32">
        <v>8</v>
      </c>
      <c r="C60" s="22">
        <v>0</v>
      </c>
      <c r="D60" s="32">
        <v>8</v>
      </c>
      <c r="E60" s="22">
        <v>1200</v>
      </c>
      <c r="F60" s="33">
        <v>2</v>
      </c>
      <c r="G60" s="34"/>
      <c r="H60" s="32">
        <v>6</v>
      </c>
      <c r="I60" s="32">
        <v>600</v>
      </c>
      <c r="J60" s="22"/>
      <c r="K60" s="22"/>
      <c r="L60" s="32"/>
      <c r="M60" s="32"/>
      <c r="N60" s="22"/>
      <c r="O60" s="22"/>
      <c r="P60" s="32"/>
      <c r="Q60" s="32"/>
      <c r="R60" s="22"/>
      <c r="S60" s="22"/>
      <c r="V60" s="22"/>
      <c r="W60" s="22"/>
      <c r="Z60" s="22">
        <v>1</v>
      </c>
      <c r="AA60" s="22">
        <v>500</v>
      </c>
      <c r="AD60" s="22">
        <v>1</v>
      </c>
      <c r="AE60" s="22">
        <v>100</v>
      </c>
      <c r="AF60" s="34"/>
      <c r="AG60" s="32"/>
      <c r="AH60" s="32"/>
      <c r="AI60" s="32"/>
      <c r="AJ60" s="32"/>
      <c r="AK60" s="32"/>
      <c r="AL60" s="32">
        <v>200</v>
      </c>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24"/>
      <c r="CL60" s="24"/>
      <c r="CM60" s="24"/>
      <c r="CN60" s="24"/>
      <c r="CO60" s="24"/>
      <c r="CP60" s="24"/>
      <c r="CQ60" s="24"/>
      <c r="CR60" s="24"/>
      <c r="CS60" s="24"/>
      <c r="CT60" s="24"/>
      <c r="CU60" s="24"/>
      <c r="CV60" s="24"/>
      <c r="CW60" s="24"/>
      <c r="CX60" s="24"/>
      <c r="CY60" s="24"/>
      <c r="CZ60" s="24"/>
      <c r="DA60" s="24"/>
      <c r="DB60" s="24"/>
      <c r="DC60" s="24"/>
      <c r="DD60" s="24"/>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row>
    <row r="61" spans="1:154" x14ac:dyDescent="0.25">
      <c r="A61" s="24" t="s">
        <v>1526</v>
      </c>
      <c r="B61" s="32">
        <v>10</v>
      </c>
      <c r="C61" s="22">
        <v>0</v>
      </c>
      <c r="D61" s="32">
        <v>10</v>
      </c>
      <c r="E61" s="22">
        <v>32550</v>
      </c>
      <c r="F61" s="33">
        <v>2</v>
      </c>
      <c r="G61" s="34"/>
      <c r="H61" s="32">
        <v>9</v>
      </c>
      <c r="I61" s="32">
        <v>32450</v>
      </c>
      <c r="J61" s="22"/>
      <c r="K61" s="22"/>
      <c r="L61" s="32"/>
      <c r="M61" s="32"/>
      <c r="N61" s="22"/>
      <c r="O61" s="22"/>
      <c r="P61" s="32"/>
      <c r="Q61" s="32"/>
      <c r="R61" s="22"/>
      <c r="S61" s="22"/>
      <c r="V61" s="22"/>
      <c r="W61" s="22"/>
      <c r="Z61" s="22"/>
      <c r="AA61" s="22"/>
      <c r="AD61" s="22">
        <v>1</v>
      </c>
      <c r="AE61" s="22">
        <v>100</v>
      </c>
      <c r="AF61" s="34"/>
      <c r="AG61" s="32"/>
      <c r="AH61" s="32"/>
      <c r="AI61" s="32"/>
      <c r="AJ61" s="32"/>
      <c r="AK61" s="32"/>
      <c r="AL61" s="32"/>
      <c r="AM61" s="32"/>
      <c r="AN61" s="32"/>
      <c r="AO61" s="32"/>
      <c r="AP61" s="32"/>
      <c r="AQ61" s="32"/>
      <c r="AR61" s="32"/>
      <c r="AS61" s="32"/>
      <c r="AT61" s="32"/>
      <c r="AU61" s="32">
        <v>850</v>
      </c>
      <c r="AV61" s="32">
        <v>30000</v>
      </c>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24"/>
      <c r="CL61" s="24"/>
      <c r="CM61" s="24"/>
      <c r="CN61" s="24"/>
      <c r="CO61" s="24"/>
      <c r="CP61" s="24"/>
      <c r="CQ61" s="24"/>
      <c r="CR61" s="24"/>
      <c r="CS61" s="24"/>
      <c r="CT61" s="24"/>
      <c r="CU61" s="24"/>
      <c r="CV61" s="24"/>
      <c r="CW61" s="24"/>
      <c r="CX61" s="24"/>
      <c r="CY61" s="24"/>
      <c r="CZ61" s="24"/>
      <c r="DA61" s="24"/>
      <c r="DB61" s="24"/>
      <c r="DC61" s="24"/>
      <c r="DD61" s="24"/>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row>
    <row r="62" spans="1:154" x14ac:dyDescent="0.25">
      <c r="A62" s="24" t="s">
        <v>1937</v>
      </c>
      <c r="B62" s="32">
        <v>1</v>
      </c>
      <c r="C62" s="22">
        <v>0</v>
      </c>
      <c r="D62" s="32">
        <v>1</v>
      </c>
      <c r="E62" s="22">
        <v>10000</v>
      </c>
      <c r="F62" s="33">
        <v>0</v>
      </c>
      <c r="G62" s="34"/>
      <c r="H62" s="32"/>
      <c r="I62" s="32"/>
      <c r="J62" s="22"/>
      <c r="K62" s="22"/>
      <c r="L62" s="32"/>
      <c r="M62" s="32"/>
      <c r="N62" s="22"/>
      <c r="O62" s="22"/>
      <c r="P62" s="32"/>
      <c r="Q62" s="32"/>
      <c r="R62" s="22">
        <v>1</v>
      </c>
      <c r="S62" s="22">
        <v>10000</v>
      </c>
      <c r="V62" s="22"/>
      <c r="W62" s="22"/>
      <c r="Z62" s="22"/>
      <c r="AA62" s="22"/>
      <c r="AD62" s="22"/>
      <c r="AE62" s="22"/>
      <c r="AF62" s="34"/>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24"/>
      <c r="CL62" s="24"/>
      <c r="CM62" s="24"/>
      <c r="CN62" s="24"/>
      <c r="CO62" s="24"/>
      <c r="CP62" s="24"/>
      <c r="CQ62" s="24"/>
      <c r="CR62" s="24"/>
      <c r="CS62" s="24"/>
      <c r="CT62" s="24"/>
      <c r="CU62" s="24"/>
      <c r="CV62" s="24"/>
      <c r="CW62" s="24"/>
      <c r="CX62" s="24"/>
      <c r="CY62" s="24"/>
      <c r="CZ62" s="24"/>
      <c r="DA62" s="24"/>
      <c r="DB62" s="24"/>
      <c r="DC62" s="24"/>
      <c r="DD62" s="24"/>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row>
    <row r="63" spans="1:154" x14ac:dyDescent="0.25">
      <c r="B63" s="32"/>
      <c r="C63" s="22"/>
      <c r="E63" s="22"/>
      <c r="F63" s="33"/>
      <c r="G63" s="34"/>
      <c r="H63" s="32"/>
      <c r="I63" s="32"/>
      <c r="J63" s="22"/>
      <c r="K63" s="22"/>
      <c r="L63" s="32"/>
      <c r="M63" s="32"/>
      <c r="N63" s="22"/>
      <c r="O63" s="22"/>
      <c r="P63" s="32"/>
      <c r="Q63" s="32"/>
      <c r="R63" s="22"/>
      <c r="S63" s="22"/>
      <c r="V63" s="22"/>
      <c r="W63" s="22"/>
      <c r="Z63" s="22"/>
      <c r="AA63" s="22"/>
      <c r="AD63" s="22"/>
      <c r="AE63" s="22"/>
      <c r="AF63" s="34"/>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24"/>
      <c r="CL63" s="24"/>
      <c r="CM63" s="24"/>
      <c r="CN63" s="24"/>
      <c r="CO63" s="24"/>
      <c r="CP63" s="24"/>
      <c r="CQ63" s="24"/>
      <c r="CR63" s="24"/>
      <c r="CS63" s="24"/>
      <c r="CT63" s="24"/>
      <c r="CU63" s="24"/>
      <c r="CV63" s="24"/>
      <c r="CW63" s="24"/>
      <c r="CX63" s="24"/>
      <c r="CY63" s="24"/>
      <c r="CZ63" s="24"/>
      <c r="DA63" s="24"/>
      <c r="DB63" s="24"/>
      <c r="DC63" s="24"/>
      <c r="DD63" s="24"/>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row>
    <row r="64" spans="1:154" x14ac:dyDescent="0.25">
      <c r="A64" s="39"/>
      <c r="B64" s="32"/>
      <c r="C64" s="22"/>
      <c r="E64" s="22"/>
      <c r="F64" s="33"/>
      <c r="G64" s="34"/>
      <c r="H64" s="32"/>
      <c r="I64" s="32"/>
      <c r="J64" s="22"/>
      <c r="K64" s="22"/>
      <c r="L64" s="32"/>
      <c r="M64" s="32"/>
      <c r="N64" s="22"/>
      <c r="O64" s="22"/>
      <c r="P64" s="32"/>
      <c r="Q64" s="32"/>
      <c r="R64" s="22"/>
      <c r="S64" s="22"/>
      <c r="V64" s="22"/>
      <c r="W64" s="22"/>
      <c r="Z64" s="22"/>
      <c r="AA64" s="22"/>
      <c r="AD64" s="22"/>
      <c r="AE64" s="22"/>
      <c r="AF64" s="34"/>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24"/>
      <c r="CL64" s="24"/>
      <c r="CM64" s="24"/>
      <c r="CN64" s="24"/>
      <c r="CO64" s="24"/>
      <c r="CP64" s="24"/>
      <c r="CQ64" s="24"/>
      <c r="CR64" s="24"/>
      <c r="CS64" s="24"/>
      <c r="CT64" s="24"/>
      <c r="CU64" s="24"/>
      <c r="CV64" s="24"/>
      <c r="CW64" s="24"/>
      <c r="CX64" s="24"/>
      <c r="CY64" s="24"/>
      <c r="CZ64" s="24"/>
      <c r="DA64" s="24"/>
      <c r="DB64" s="24"/>
      <c r="DC64" s="24"/>
      <c r="DD64" s="24"/>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row>
    <row r="65" spans="1:154" x14ac:dyDescent="0.25">
      <c r="B65" s="32"/>
      <c r="C65" s="22"/>
      <c r="E65" s="22"/>
      <c r="F65" s="33"/>
      <c r="G65" s="34"/>
      <c r="H65" s="32"/>
      <c r="I65" s="32"/>
      <c r="J65" s="22"/>
      <c r="K65" s="22"/>
      <c r="L65" s="32"/>
      <c r="M65" s="32"/>
      <c r="N65" s="22"/>
      <c r="O65" s="22"/>
      <c r="P65" s="32"/>
      <c r="Q65" s="32"/>
      <c r="R65" s="22"/>
      <c r="S65" s="22"/>
      <c r="V65" s="22"/>
      <c r="W65" s="22"/>
      <c r="Z65" s="22"/>
      <c r="AA65" s="22"/>
      <c r="AD65" s="22"/>
      <c r="AE65" s="22"/>
      <c r="AF65" s="34"/>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24"/>
      <c r="CL65" s="24"/>
      <c r="CM65" s="24"/>
      <c r="CN65" s="24"/>
      <c r="CO65" s="24"/>
      <c r="CP65" s="24"/>
      <c r="CQ65" s="24"/>
      <c r="CR65" s="24"/>
      <c r="CS65" s="24"/>
      <c r="CT65" s="24"/>
      <c r="CU65" s="24"/>
      <c r="CV65" s="24"/>
      <c r="CW65" s="24"/>
      <c r="CX65" s="24"/>
      <c r="CY65" s="24"/>
      <c r="CZ65" s="24"/>
      <c r="DA65" s="24"/>
      <c r="DB65" s="24"/>
      <c r="DC65" s="24"/>
      <c r="DD65" s="24"/>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row>
    <row r="66" spans="1:154" x14ac:dyDescent="0.25">
      <c r="C66" s="22"/>
      <c r="E66" s="22"/>
      <c r="G66" s="34"/>
      <c r="J66" s="22"/>
      <c r="K66" s="22"/>
      <c r="L66" s="32"/>
      <c r="M66" s="32"/>
      <c r="N66" s="22"/>
      <c r="O66" s="22"/>
      <c r="P66" s="32"/>
      <c r="Q66" s="32"/>
      <c r="R66" s="22"/>
      <c r="S66" s="22"/>
      <c r="V66" s="22"/>
      <c r="W66" s="22"/>
      <c r="Z66" s="22"/>
      <c r="AA66" s="22"/>
      <c r="AD66" s="22"/>
      <c r="AE66" s="22"/>
      <c r="AF66" s="34"/>
      <c r="AY66" s="32"/>
      <c r="AZ66" s="32"/>
      <c r="BP66" s="32"/>
      <c r="CK66" s="24"/>
      <c r="CL66" s="24"/>
      <c r="CM66" s="24"/>
      <c r="CN66" s="24"/>
      <c r="CO66" s="24"/>
      <c r="CP66" s="24"/>
      <c r="CQ66" s="24"/>
      <c r="CR66" s="24"/>
      <c r="CS66" s="24"/>
      <c r="CT66" s="24"/>
      <c r="CU66" s="24"/>
      <c r="CV66" s="24"/>
      <c r="CW66" s="24"/>
      <c r="CX66" s="24"/>
      <c r="CY66" s="24"/>
      <c r="CZ66" s="24"/>
      <c r="DA66" s="24"/>
      <c r="DB66" s="24"/>
      <c r="DC66" s="24"/>
      <c r="DD66" s="24"/>
    </row>
    <row r="67" spans="1:154" x14ac:dyDescent="0.25">
      <c r="A67" s="40" t="s">
        <v>2304</v>
      </c>
      <c r="B67" s="41">
        <f>SUM(B3:B66)</f>
        <v>317</v>
      </c>
      <c r="C67" s="41">
        <f>SUM(C3:C66)</f>
        <v>99</v>
      </c>
      <c r="D67" s="41">
        <f>SUM(D3:D66)</f>
        <v>416</v>
      </c>
      <c r="E67" s="41">
        <f>SUM(E3:E66)</f>
        <v>827475163</v>
      </c>
      <c r="F67" s="41">
        <f>SUM(F3:F66)</f>
        <v>259</v>
      </c>
      <c r="G67" s="34"/>
      <c r="H67" s="41">
        <f t="shared" ref="H67:AE67" si="0">SUM(H3:H66)</f>
        <v>231</v>
      </c>
      <c r="I67" s="41">
        <f t="shared" si="0"/>
        <v>815716684</v>
      </c>
      <c r="J67" s="41">
        <f t="shared" si="0"/>
        <v>1</v>
      </c>
      <c r="K67" s="41">
        <f t="shared" si="0"/>
        <v>75000</v>
      </c>
      <c r="L67" s="41">
        <f t="shared" si="0"/>
        <v>5</v>
      </c>
      <c r="M67" s="41">
        <f t="shared" si="0"/>
        <v>22230</v>
      </c>
      <c r="N67" s="41">
        <f t="shared" si="0"/>
        <v>17</v>
      </c>
      <c r="O67" s="41">
        <f t="shared" si="0"/>
        <v>294201</v>
      </c>
      <c r="P67" s="41">
        <f t="shared" si="0"/>
        <v>41</v>
      </c>
      <c r="Q67" s="41">
        <f t="shared" si="0"/>
        <v>6553552</v>
      </c>
      <c r="R67" s="41">
        <f t="shared" si="0"/>
        <v>21</v>
      </c>
      <c r="S67" s="41">
        <f t="shared" si="0"/>
        <v>449945</v>
      </c>
      <c r="T67" s="41">
        <f t="shared" si="0"/>
        <v>36</v>
      </c>
      <c r="U67" s="41">
        <f t="shared" si="0"/>
        <v>218261</v>
      </c>
      <c r="V67" s="41">
        <f t="shared" si="0"/>
        <v>23</v>
      </c>
      <c r="W67" s="41">
        <f t="shared" si="0"/>
        <v>93059</v>
      </c>
      <c r="X67" s="41">
        <f t="shared" si="0"/>
        <v>11</v>
      </c>
      <c r="Y67" s="41">
        <f t="shared" si="0"/>
        <v>39498</v>
      </c>
      <c r="Z67" s="41">
        <f t="shared" si="0"/>
        <v>11</v>
      </c>
      <c r="AA67" s="41">
        <f t="shared" si="0"/>
        <v>4006270</v>
      </c>
      <c r="AB67" s="41">
        <f t="shared" si="0"/>
        <v>4</v>
      </c>
      <c r="AC67" s="41">
        <f t="shared" si="0"/>
        <v>2131</v>
      </c>
      <c r="AD67" s="41">
        <f t="shared" si="0"/>
        <v>15</v>
      </c>
      <c r="AE67" s="41">
        <f t="shared" si="0"/>
        <v>4332</v>
      </c>
      <c r="AF67" s="34"/>
      <c r="AG67" s="41">
        <f t="shared" ref="AG67:AN67" si="1">SUM(AG3:AG66)</f>
        <v>680</v>
      </c>
      <c r="AH67" s="41">
        <f t="shared" si="1"/>
        <v>367000</v>
      </c>
      <c r="AI67" s="41">
        <f t="shared" si="1"/>
        <v>11000</v>
      </c>
      <c r="AJ67" s="41">
        <f t="shared" si="1"/>
        <v>90</v>
      </c>
      <c r="AK67" s="41">
        <f t="shared" si="1"/>
        <v>36000</v>
      </c>
      <c r="AL67" s="41">
        <f t="shared" si="1"/>
        <v>300</v>
      </c>
      <c r="AM67" s="41">
        <f t="shared" si="1"/>
        <v>580</v>
      </c>
      <c r="AN67" s="41">
        <f t="shared" si="1"/>
        <v>31200</v>
      </c>
      <c r="AO67" s="41">
        <f t="shared" ref="AO67:AT67" si="2">SUM(AO3:AO66)</f>
        <v>45130000</v>
      </c>
      <c r="AP67" s="41">
        <f t="shared" si="2"/>
        <v>30000</v>
      </c>
      <c r="AQ67" s="41">
        <f t="shared" si="2"/>
        <v>150</v>
      </c>
      <c r="AR67" s="41">
        <f t="shared" si="2"/>
        <v>116597222</v>
      </c>
      <c r="AS67" s="41">
        <f t="shared" si="2"/>
        <v>71359648</v>
      </c>
      <c r="AT67" s="41">
        <f t="shared" si="2"/>
        <v>31500</v>
      </c>
      <c r="AU67" s="41">
        <f t="shared" ref="AU67:BF67" si="3">SUM(AU3:AU66)</f>
        <v>850</v>
      </c>
      <c r="AV67" s="41">
        <f t="shared" si="3"/>
        <v>5010015</v>
      </c>
      <c r="AW67" s="41">
        <f t="shared" si="3"/>
        <v>346</v>
      </c>
      <c r="AX67" s="41">
        <f t="shared" si="3"/>
        <v>61200</v>
      </c>
      <c r="AY67" s="41">
        <f t="shared" si="3"/>
        <v>201025</v>
      </c>
      <c r="AZ67" s="41">
        <f t="shared" si="3"/>
        <v>20</v>
      </c>
      <c r="BA67" s="41">
        <f t="shared" si="3"/>
        <v>50710090</v>
      </c>
      <c r="BB67" s="41">
        <f t="shared" si="3"/>
        <v>34362</v>
      </c>
      <c r="BC67" s="41">
        <f t="shared" si="3"/>
        <v>1700450</v>
      </c>
      <c r="BD67" s="41">
        <f t="shared" si="3"/>
        <v>40000</v>
      </c>
      <c r="BE67" s="41">
        <f t="shared" si="3"/>
        <v>14972300</v>
      </c>
      <c r="BF67" s="41">
        <f t="shared" si="3"/>
        <v>1800</v>
      </c>
      <c r="BG67" s="41">
        <f t="shared" ref="BG67:CE67" si="4">SUM(BG3:BG66)</f>
        <v>3750</v>
      </c>
      <c r="BH67" s="41">
        <f t="shared" si="4"/>
        <v>72000</v>
      </c>
      <c r="BI67" s="41">
        <f t="shared" si="4"/>
        <v>1000</v>
      </c>
      <c r="BJ67" s="41">
        <f t="shared" si="4"/>
        <v>20850</v>
      </c>
      <c r="BK67" s="41">
        <f t="shared" si="4"/>
        <v>150</v>
      </c>
      <c r="BL67" s="41">
        <f t="shared" si="4"/>
        <v>2000000</v>
      </c>
      <c r="BM67" s="41">
        <f t="shared" si="4"/>
        <v>1300</v>
      </c>
      <c r="BN67" s="41">
        <f t="shared" si="4"/>
        <v>150000</v>
      </c>
      <c r="BO67" s="41">
        <f t="shared" si="4"/>
        <v>1071428</v>
      </c>
      <c r="BP67" s="41">
        <f t="shared" si="4"/>
        <v>305827600</v>
      </c>
      <c r="BQ67" s="41">
        <f t="shared" si="4"/>
        <v>401350</v>
      </c>
      <c r="BR67" s="41">
        <f t="shared" si="4"/>
        <v>180090</v>
      </c>
      <c r="BS67" s="41">
        <f t="shared" si="4"/>
        <v>129015850</v>
      </c>
      <c r="BT67" s="41">
        <f t="shared" si="4"/>
        <v>28000</v>
      </c>
      <c r="BU67" s="41">
        <f t="shared" si="4"/>
        <v>8037000</v>
      </c>
      <c r="BV67" s="41">
        <f t="shared" si="4"/>
        <v>100</v>
      </c>
      <c r="BW67" s="41">
        <f t="shared" si="4"/>
        <v>800</v>
      </c>
      <c r="BX67" s="41">
        <f t="shared" si="4"/>
        <v>200</v>
      </c>
      <c r="BY67" s="41">
        <f t="shared" si="4"/>
        <v>263653</v>
      </c>
      <c r="BZ67" s="41">
        <f t="shared" si="4"/>
        <v>155000</v>
      </c>
      <c r="CA67" s="41">
        <f t="shared" si="4"/>
        <v>5400</v>
      </c>
      <c r="CB67" s="41">
        <f t="shared" si="4"/>
        <v>60</v>
      </c>
      <c r="CC67" s="41">
        <f t="shared" si="4"/>
        <v>3000</v>
      </c>
      <c r="CD67" s="41">
        <f t="shared" si="4"/>
        <v>9961387</v>
      </c>
      <c r="CE67" s="41">
        <f t="shared" si="4"/>
        <v>1500</v>
      </c>
      <c r="CF67" s="41">
        <f t="shared" ref="CF67:CJ67" si="5">SUM(CF3:CF66)</f>
        <v>50125950</v>
      </c>
      <c r="CG67" s="41">
        <f t="shared" si="5"/>
        <v>73200</v>
      </c>
      <c r="CH67" s="41">
        <f t="shared" si="5"/>
        <v>1531670</v>
      </c>
      <c r="CI67" s="41">
        <f t="shared" si="5"/>
        <v>275250</v>
      </c>
      <c r="CJ67" s="41">
        <f t="shared" si="5"/>
        <v>2500</v>
      </c>
      <c r="CK67" s="24"/>
      <c r="CL67" s="24"/>
      <c r="CM67" s="24"/>
      <c r="CN67" s="24"/>
      <c r="CO67" s="24"/>
      <c r="CP67" s="24"/>
      <c r="CQ67" s="24"/>
      <c r="CR67" s="24"/>
      <c r="CS67" s="24"/>
      <c r="CT67" s="24"/>
      <c r="CU67" s="24"/>
      <c r="CV67" s="24"/>
      <c r="CW67" s="24"/>
      <c r="CX67" s="24"/>
      <c r="CY67" s="24"/>
      <c r="CZ67" s="24"/>
      <c r="DA67" s="24"/>
      <c r="DB67" s="24"/>
      <c r="DC67" s="24"/>
      <c r="DD67" s="24"/>
    </row>
    <row r="68" spans="1:154" x14ac:dyDescent="0.25">
      <c r="AY68" s="32"/>
      <c r="AZ68" s="32"/>
      <c r="BP68" s="32"/>
    </row>
    <row r="69" spans="1:154" x14ac:dyDescent="0.25">
      <c r="I69" s="23" t="s">
        <v>2305</v>
      </c>
      <c r="J69" s="23">
        <f>H67+J67+L67+N67+P67+R67+T67+V67+X67+AB67+AD67+Z67</f>
        <v>416</v>
      </c>
      <c r="AY69" s="32"/>
      <c r="AZ69" s="32"/>
      <c r="BP69" s="32"/>
    </row>
    <row r="70" spans="1:154" x14ac:dyDescent="0.25">
      <c r="I70" s="23" t="s">
        <v>2306</v>
      </c>
      <c r="J70" s="23">
        <f>I67+K67+M67+O67+Q67+S67+U67+W67+Y67+AC67+AE67+AA67</f>
        <v>827475163</v>
      </c>
      <c r="AY70" s="32"/>
      <c r="AZ70" s="32"/>
      <c r="BP70" s="32"/>
    </row>
    <row r="71" spans="1:154" x14ac:dyDescent="0.25">
      <c r="AG71" s="23" t="s">
        <v>2307</v>
      </c>
      <c r="AK71" s="23">
        <f>SUM(AG67:CJ67)</f>
        <v>815537866</v>
      </c>
      <c r="AY71" s="32"/>
      <c r="AZ71" s="32"/>
    </row>
    <row r="72" spans="1:154" ht="18.75" x14ac:dyDescent="0.25">
      <c r="A72" s="42" t="s">
        <v>2308</v>
      </c>
      <c r="B72" s="24"/>
      <c r="E72" s="24"/>
      <c r="F72" s="24"/>
      <c r="G72" s="24"/>
      <c r="H72" s="24"/>
      <c r="I72" s="24"/>
      <c r="J72" s="24"/>
      <c r="K72" s="24"/>
      <c r="L72" s="24"/>
      <c r="M72" s="24"/>
      <c r="N72" s="24"/>
      <c r="O72" s="24"/>
      <c r="P72" s="24"/>
      <c r="Q72" s="24"/>
      <c r="R72" s="24"/>
      <c r="S72" s="24"/>
      <c r="T72" s="47"/>
      <c r="U72" s="47"/>
      <c r="V72" s="47"/>
      <c r="W72" s="47"/>
      <c r="X72" s="47"/>
      <c r="Y72" s="47"/>
      <c r="Z72" s="47"/>
      <c r="AA72" s="47"/>
      <c r="AB72" s="47"/>
      <c r="AC72" s="47"/>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row>
    <row r="73" spans="1:154" x14ac:dyDescent="0.25">
      <c r="A73" s="43" t="s">
        <v>2309</v>
      </c>
      <c r="B73" s="24"/>
      <c r="E73" s="24"/>
      <c r="F73" s="24"/>
      <c r="G73" s="24"/>
      <c r="H73" s="24"/>
      <c r="I73" s="24"/>
      <c r="J73" s="24"/>
      <c r="K73" s="24"/>
      <c r="L73" s="24"/>
      <c r="M73" s="24"/>
      <c r="N73" s="24"/>
      <c r="O73" s="24"/>
      <c r="P73" s="24"/>
      <c r="Q73" s="24"/>
      <c r="R73" s="24"/>
      <c r="S73" s="24"/>
      <c r="T73" s="47"/>
      <c r="U73" s="47"/>
      <c r="V73" s="47"/>
      <c r="W73" s="47"/>
      <c r="X73" s="47"/>
      <c r="Y73" s="47"/>
      <c r="Z73" s="47"/>
      <c r="AA73" s="47"/>
      <c r="AB73" s="47"/>
      <c r="AC73" s="47"/>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row>
    <row r="74" spans="1:154" x14ac:dyDescent="0.25">
      <c r="A74" s="44" t="s">
        <v>2310</v>
      </c>
      <c r="B74" s="24"/>
      <c r="E74" s="24"/>
      <c r="F74" s="24"/>
      <c r="G74" s="24"/>
      <c r="H74" s="24"/>
      <c r="I74" s="24"/>
      <c r="J74" s="24"/>
      <c r="K74" s="24"/>
      <c r="L74" s="24"/>
      <c r="M74" s="24"/>
      <c r="N74" s="24"/>
      <c r="O74" s="24"/>
      <c r="P74" s="24"/>
      <c r="Q74" s="24"/>
      <c r="R74" s="24"/>
      <c r="S74" s="24"/>
      <c r="T74" s="47"/>
      <c r="U74" s="47"/>
      <c r="V74" s="47"/>
      <c r="W74" s="47"/>
      <c r="X74" s="47"/>
      <c r="Y74" s="47"/>
      <c r="Z74" s="47"/>
      <c r="AA74" s="47"/>
      <c r="AB74" s="47"/>
      <c r="AC74" s="47"/>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row>
    <row r="75" spans="1:154" x14ac:dyDescent="0.25">
      <c r="A75" s="44" t="s">
        <v>2311</v>
      </c>
      <c r="B75" s="24"/>
      <c r="E75" s="24"/>
      <c r="F75" s="24"/>
      <c r="G75" s="24"/>
      <c r="H75" s="24"/>
      <c r="I75" s="24"/>
      <c r="J75" s="24"/>
      <c r="K75" s="24"/>
      <c r="L75" s="24"/>
      <c r="M75" s="24"/>
      <c r="N75" s="24"/>
      <c r="O75" s="24"/>
      <c r="P75" s="24"/>
      <c r="Q75" s="24"/>
      <c r="R75" s="24"/>
      <c r="S75" s="24"/>
      <c r="T75" s="47"/>
      <c r="U75" s="47"/>
      <c r="V75" s="47"/>
      <c r="W75" s="47"/>
      <c r="X75" s="47"/>
      <c r="Y75" s="47"/>
      <c r="Z75" s="47"/>
      <c r="AA75" s="47"/>
      <c r="AB75" s="47"/>
      <c r="AC75" s="47"/>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row>
    <row r="76" spans="1:154" x14ac:dyDescent="0.25">
      <c r="A76" s="44" t="s">
        <v>2312</v>
      </c>
      <c r="B76" s="24"/>
      <c r="E76" s="24"/>
      <c r="F76" s="24"/>
      <c r="G76" s="24"/>
      <c r="H76" s="24"/>
      <c r="I76" s="24"/>
      <c r="J76" s="24"/>
      <c r="K76" s="24"/>
      <c r="L76" s="24"/>
      <c r="M76" s="24"/>
      <c r="N76" s="24"/>
      <c r="O76" s="24"/>
      <c r="P76" s="24"/>
      <c r="Q76" s="24"/>
      <c r="R76" s="24"/>
      <c r="S76" s="24"/>
      <c r="T76" s="47"/>
      <c r="U76" s="47"/>
      <c r="V76" s="47"/>
      <c r="W76" s="47"/>
      <c r="X76" s="47"/>
      <c r="Y76" s="47"/>
      <c r="Z76" s="47"/>
      <c r="AA76" s="47"/>
      <c r="AB76" s="47"/>
      <c r="AC76" s="47"/>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row>
    <row r="77" spans="1:154" x14ac:dyDescent="0.25">
      <c r="A77" s="44" t="s">
        <v>2313</v>
      </c>
      <c r="B77" s="24"/>
      <c r="E77" s="24"/>
      <c r="F77" s="24"/>
      <c r="G77" s="24"/>
      <c r="H77" s="24"/>
      <c r="I77" s="24"/>
      <c r="J77" s="24"/>
      <c r="K77" s="24"/>
      <c r="L77" s="24"/>
      <c r="M77" s="24"/>
      <c r="N77" s="24"/>
      <c r="O77" s="24"/>
      <c r="P77" s="24"/>
      <c r="Q77" s="24"/>
      <c r="R77" s="24"/>
      <c r="S77" s="24"/>
      <c r="T77" s="47"/>
      <c r="U77" s="47"/>
      <c r="V77" s="47"/>
      <c r="W77" s="47"/>
      <c r="X77" s="47"/>
      <c r="Y77" s="47"/>
      <c r="Z77" s="47"/>
      <c r="AA77" s="47"/>
      <c r="AB77" s="47"/>
      <c r="AC77" s="47"/>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row>
    <row r="78" spans="1:154" x14ac:dyDescent="0.25">
      <c r="A78" s="44" t="s">
        <v>2314</v>
      </c>
      <c r="B78" s="24"/>
      <c r="E78" s="24"/>
      <c r="F78" s="24"/>
      <c r="G78" s="24"/>
      <c r="H78" s="24"/>
      <c r="I78" s="24"/>
      <c r="J78" s="24"/>
      <c r="K78" s="24"/>
      <c r="L78" s="24"/>
      <c r="M78" s="24"/>
      <c r="N78" s="24"/>
      <c r="O78" s="24"/>
      <c r="P78" s="24"/>
      <c r="Q78" s="24"/>
      <c r="R78" s="24"/>
      <c r="S78" s="24"/>
      <c r="T78" s="47"/>
      <c r="U78" s="47"/>
      <c r="V78" s="47"/>
      <c r="W78" s="47"/>
      <c r="X78" s="47"/>
      <c r="Y78" s="47"/>
      <c r="Z78" s="47"/>
      <c r="AA78" s="47"/>
      <c r="AB78" s="47"/>
      <c r="AC78" s="47"/>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row>
    <row r="79" spans="1:154" x14ac:dyDescent="0.25">
      <c r="A79" s="44" t="s">
        <v>2315</v>
      </c>
      <c r="B79" s="24"/>
      <c r="E79" s="24"/>
      <c r="F79" s="24"/>
      <c r="G79" s="24"/>
      <c r="H79" s="24"/>
      <c r="I79" s="24"/>
      <c r="J79" s="24"/>
      <c r="K79" s="24"/>
      <c r="L79" s="24"/>
      <c r="M79" s="24"/>
      <c r="N79" s="24"/>
      <c r="O79" s="24"/>
      <c r="P79" s="24"/>
      <c r="Q79" s="24"/>
      <c r="R79" s="24"/>
      <c r="S79" s="24"/>
      <c r="T79" s="47"/>
      <c r="U79" s="47"/>
      <c r="V79" s="47"/>
      <c r="W79" s="47"/>
      <c r="X79" s="47"/>
      <c r="Y79" s="47"/>
      <c r="Z79" s="47"/>
      <c r="AA79" s="47"/>
      <c r="AB79" s="47"/>
      <c r="AC79" s="47"/>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row>
    <row r="80" spans="1:154" x14ac:dyDescent="0.25">
      <c r="A80" s="44" t="s">
        <v>2316</v>
      </c>
      <c r="B80" s="24"/>
      <c r="E80" s="24"/>
      <c r="F80" s="24"/>
      <c r="G80" s="24"/>
      <c r="H80" s="24"/>
      <c r="I80" s="24"/>
      <c r="J80" s="24"/>
      <c r="K80" s="24"/>
      <c r="L80" s="24"/>
      <c r="M80" s="24"/>
      <c r="N80" s="24"/>
      <c r="O80" s="24"/>
      <c r="P80" s="24"/>
      <c r="Q80" s="24"/>
      <c r="R80" s="24"/>
      <c r="S80" s="24"/>
      <c r="T80" s="47"/>
      <c r="U80" s="47"/>
      <c r="V80" s="47"/>
      <c r="W80" s="47"/>
      <c r="X80" s="47"/>
      <c r="Y80" s="47"/>
      <c r="Z80" s="47"/>
      <c r="AA80" s="47"/>
      <c r="AB80" s="47"/>
      <c r="AC80" s="47"/>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row>
    <row r="81" spans="1:154" x14ac:dyDescent="0.25">
      <c r="A81" s="44" t="s">
        <v>2317</v>
      </c>
      <c r="B81" s="24"/>
      <c r="E81" s="24"/>
      <c r="F81" s="24"/>
      <c r="G81" s="24"/>
      <c r="H81" s="24"/>
      <c r="I81" s="24"/>
      <c r="J81" s="24"/>
      <c r="K81" s="24"/>
      <c r="L81" s="24"/>
      <c r="M81" s="24"/>
      <c r="N81" s="24"/>
      <c r="O81" s="24"/>
      <c r="P81" s="24"/>
      <c r="Q81" s="24"/>
      <c r="R81" s="24"/>
      <c r="S81" s="24"/>
      <c r="T81" s="47"/>
      <c r="U81" s="47"/>
      <c r="V81" s="47"/>
      <c r="W81" s="47"/>
      <c r="X81" s="47"/>
      <c r="Y81" s="47"/>
      <c r="Z81" s="47"/>
      <c r="AA81" s="47"/>
      <c r="AB81" s="47"/>
      <c r="AC81" s="47"/>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row>
    <row r="82" spans="1:154" x14ac:dyDescent="0.25">
      <c r="A82" s="44" t="s">
        <v>2318</v>
      </c>
      <c r="B82" s="24"/>
      <c r="E82" s="24"/>
      <c r="F82" s="24"/>
      <c r="G82" s="24"/>
      <c r="H82" s="24"/>
      <c r="I82" s="24"/>
      <c r="J82" s="24"/>
      <c r="K82" s="24"/>
      <c r="L82" s="24"/>
      <c r="M82" s="24"/>
      <c r="N82" s="24"/>
      <c r="O82" s="24"/>
      <c r="P82" s="24"/>
      <c r="Q82" s="24"/>
      <c r="R82" s="24"/>
      <c r="S82" s="24"/>
      <c r="T82" s="47"/>
      <c r="U82" s="47"/>
      <c r="V82" s="47"/>
      <c r="W82" s="47"/>
      <c r="X82" s="47"/>
      <c r="Y82" s="47"/>
      <c r="Z82" s="47"/>
      <c r="AA82" s="47"/>
      <c r="AB82" s="47"/>
      <c r="AC82" s="47"/>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row>
  </sheetData>
  <mergeCells count="2">
    <mergeCell ref="A1:AD1"/>
    <mergeCell ref="AG1:DA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7BB0-203E-4B66-8EFC-4BEDCAB171E7}">
  <dimension ref="A1:W13"/>
  <sheetViews>
    <sheetView topLeftCell="I1" workbookViewId="0">
      <pane ySplit="1" topLeftCell="A2" activePane="bottomLeft" state="frozen"/>
      <selection pane="bottomLeft" activeCell="R13" sqref="R13:S13"/>
    </sheetView>
  </sheetViews>
  <sheetFormatPr defaultRowHeight="12.75" x14ac:dyDescent="0.2"/>
  <cols>
    <col min="1" max="1" width="22.85546875" customWidth="1"/>
    <col min="2" max="2" width="11.28515625" customWidth="1"/>
    <col min="3" max="3" width="17.5703125" customWidth="1"/>
    <col min="4" max="4" width="22.7109375" customWidth="1"/>
    <col min="5" max="5" width="12.140625" customWidth="1"/>
    <col min="6" max="6" width="10.5703125" customWidth="1"/>
    <col min="7" max="7" width="17.7109375" customWidth="1"/>
    <col min="8" max="8" width="24.5703125" customWidth="1"/>
    <col min="9" max="9" width="27" customWidth="1"/>
    <col min="10" max="10" width="28.140625" customWidth="1"/>
    <col min="11" max="11" width="29.5703125" customWidth="1"/>
    <col min="12" max="12" width="27.5703125" customWidth="1"/>
    <col min="13" max="13" width="30.7109375" customWidth="1"/>
    <col min="14" max="14" width="8.7109375" customWidth="1"/>
    <col min="15" max="15" width="16.42578125" customWidth="1"/>
    <col min="16" max="16" width="13.140625" customWidth="1"/>
    <col min="17" max="17" width="11.5703125" customWidth="1"/>
    <col min="18" max="18" width="27.5703125" customWidth="1"/>
    <col min="19" max="19" width="13.140625" customWidth="1"/>
    <col min="20" max="20" width="28.28515625" customWidth="1"/>
    <col min="21" max="21" width="53.140625" customWidth="1"/>
    <col min="22" max="22" width="10.5703125" customWidth="1"/>
    <col min="23" max="23" width="35.140625" customWidth="1"/>
  </cols>
  <sheetData>
    <row r="1" spans="1:23" s="2" customFormat="1" ht="5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669</v>
      </c>
      <c r="B2" t="s">
        <v>23</v>
      </c>
      <c r="C2" t="s">
        <v>40</v>
      </c>
      <c r="D2" t="s">
        <v>25</v>
      </c>
      <c r="E2" s="1">
        <v>45523</v>
      </c>
      <c r="F2" t="s">
        <v>219</v>
      </c>
      <c r="G2" t="s">
        <v>27</v>
      </c>
      <c r="H2" t="s">
        <v>28</v>
      </c>
      <c r="I2" t="s">
        <v>29</v>
      </c>
      <c r="K2" t="s">
        <v>670</v>
      </c>
      <c r="L2" t="s">
        <v>671</v>
      </c>
      <c r="M2" t="s">
        <v>672</v>
      </c>
      <c r="N2" t="s">
        <v>32</v>
      </c>
      <c r="O2" t="s">
        <v>673</v>
      </c>
      <c r="P2" s="1">
        <v>45524</v>
      </c>
      <c r="Q2" t="s">
        <v>571</v>
      </c>
      <c r="R2" t="s">
        <v>674</v>
      </c>
      <c r="S2">
        <v>2466040</v>
      </c>
      <c r="U2" t="s">
        <v>675</v>
      </c>
      <c r="V2" t="s">
        <v>676</v>
      </c>
      <c r="W2" t="s">
        <v>677</v>
      </c>
    </row>
    <row r="3" spans="1:23" x14ac:dyDescent="0.2">
      <c r="A3" t="s">
        <v>669</v>
      </c>
      <c r="B3" t="s">
        <v>23</v>
      </c>
      <c r="C3" t="s">
        <v>40</v>
      </c>
      <c r="D3" t="s">
        <v>25</v>
      </c>
      <c r="E3" s="1">
        <v>45522</v>
      </c>
      <c r="F3" t="s">
        <v>772</v>
      </c>
      <c r="G3" t="s">
        <v>27</v>
      </c>
      <c r="H3" t="s">
        <v>28</v>
      </c>
      <c r="I3" t="s">
        <v>29</v>
      </c>
      <c r="K3" t="s">
        <v>801</v>
      </c>
      <c r="L3" t="s">
        <v>802</v>
      </c>
      <c r="M3" t="s">
        <v>803</v>
      </c>
      <c r="N3" t="s">
        <v>32</v>
      </c>
      <c r="O3" t="s">
        <v>207</v>
      </c>
      <c r="P3" s="1">
        <v>45523</v>
      </c>
      <c r="Q3" t="s">
        <v>377</v>
      </c>
      <c r="R3" t="s">
        <v>804</v>
      </c>
      <c r="S3">
        <v>4821250</v>
      </c>
      <c r="U3" t="s">
        <v>675</v>
      </c>
      <c r="V3" t="s">
        <v>676</v>
      </c>
      <c r="W3" t="s">
        <v>677</v>
      </c>
    </row>
    <row r="4" spans="1:23" x14ac:dyDescent="0.2">
      <c r="A4" t="s">
        <v>669</v>
      </c>
      <c r="B4" t="s">
        <v>23</v>
      </c>
      <c r="C4" t="s">
        <v>40</v>
      </c>
      <c r="D4" t="s">
        <v>25</v>
      </c>
      <c r="E4" s="1">
        <v>45473</v>
      </c>
      <c r="F4" t="s">
        <v>841</v>
      </c>
      <c r="G4" t="s">
        <v>27</v>
      </c>
      <c r="H4" t="s">
        <v>28</v>
      </c>
      <c r="I4" t="s">
        <v>29</v>
      </c>
      <c r="K4" t="s">
        <v>1021</v>
      </c>
      <c r="L4" t="s">
        <v>1022</v>
      </c>
      <c r="M4" t="s">
        <v>1023</v>
      </c>
      <c r="N4" t="s">
        <v>32</v>
      </c>
      <c r="O4" t="s">
        <v>207</v>
      </c>
      <c r="P4" s="1">
        <v>45473</v>
      </c>
      <c r="Q4" t="s">
        <v>1024</v>
      </c>
      <c r="R4" t="s">
        <v>1025</v>
      </c>
      <c r="S4">
        <v>462915</v>
      </c>
      <c r="U4" t="s">
        <v>675</v>
      </c>
      <c r="V4" t="s">
        <v>676</v>
      </c>
      <c r="W4" t="s">
        <v>677</v>
      </c>
    </row>
    <row r="5" spans="1:23" x14ac:dyDescent="0.2">
      <c r="A5" t="s">
        <v>669</v>
      </c>
      <c r="B5" t="s">
        <v>23</v>
      </c>
      <c r="C5" t="s">
        <v>40</v>
      </c>
      <c r="D5" t="s">
        <v>68</v>
      </c>
      <c r="E5" s="1">
        <v>45386</v>
      </c>
      <c r="F5" t="s">
        <v>182</v>
      </c>
      <c r="G5" t="s">
        <v>27</v>
      </c>
      <c r="H5" t="s">
        <v>700</v>
      </c>
      <c r="I5" t="s">
        <v>29</v>
      </c>
      <c r="K5" t="s">
        <v>1334</v>
      </c>
      <c r="L5" t="s">
        <v>1335</v>
      </c>
      <c r="M5" t="s">
        <v>1336</v>
      </c>
      <c r="N5" t="s">
        <v>32</v>
      </c>
      <c r="O5" t="s">
        <v>207</v>
      </c>
      <c r="P5" s="1">
        <v>45386</v>
      </c>
      <c r="Q5" t="s">
        <v>499</v>
      </c>
      <c r="R5" t="s">
        <v>1337</v>
      </c>
      <c r="S5">
        <v>6824972</v>
      </c>
      <c r="U5" t="s">
        <v>1338</v>
      </c>
      <c r="V5" t="s">
        <v>676</v>
      </c>
      <c r="W5" t="s">
        <v>677</v>
      </c>
    </row>
    <row r="6" spans="1:23" x14ac:dyDescent="0.2">
      <c r="A6" t="s">
        <v>669</v>
      </c>
      <c r="B6" t="s">
        <v>23</v>
      </c>
      <c r="C6" t="s">
        <v>40</v>
      </c>
      <c r="D6" t="s">
        <v>68</v>
      </c>
      <c r="E6" s="1">
        <v>45374</v>
      </c>
      <c r="F6" t="s">
        <v>841</v>
      </c>
      <c r="G6" t="s">
        <v>27</v>
      </c>
      <c r="H6" t="s">
        <v>700</v>
      </c>
      <c r="I6" t="s">
        <v>29</v>
      </c>
      <c r="K6" t="s">
        <v>1444</v>
      </c>
      <c r="L6" t="s">
        <v>1445</v>
      </c>
      <c r="M6" t="s">
        <v>1336</v>
      </c>
      <c r="N6" t="s">
        <v>32</v>
      </c>
      <c r="O6" t="s">
        <v>207</v>
      </c>
      <c r="P6" s="1">
        <v>45375</v>
      </c>
      <c r="Q6" t="s">
        <v>395</v>
      </c>
      <c r="R6" t="s">
        <v>1446</v>
      </c>
      <c r="S6">
        <v>6093742</v>
      </c>
      <c r="U6" t="s">
        <v>675</v>
      </c>
      <c r="V6" t="s">
        <v>676</v>
      </c>
      <c r="W6" t="s">
        <v>677</v>
      </c>
    </row>
    <row r="7" spans="1:23" x14ac:dyDescent="0.2">
      <c r="A7" t="s">
        <v>669</v>
      </c>
      <c r="B7" t="s">
        <v>23</v>
      </c>
      <c r="C7" t="s">
        <v>40</v>
      </c>
      <c r="D7" t="s">
        <v>68</v>
      </c>
      <c r="E7" s="1">
        <v>45360</v>
      </c>
      <c r="F7" t="s">
        <v>348</v>
      </c>
      <c r="G7" t="s">
        <v>27</v>
      </c>
      <c r="H7" t="s">
        <v>700</v>
      </c>
      <c r="I7" t="s">
        <v>29</v>
      </c>
      <c r="K7" t="s">
        <v>1021</v>
      </c>
      <c r="L7" t="s">
        <v>1585</v>
      </c>
      <c r="M7" t="s">
        <v>1336</v>
      </c>
      <c r="N7" t="s">
        <v>32</v>
      </c>
      <c r="O7" t="s">
        <v>207</v>
      </c>
      <c r="P7" s="1">
        <v>45362</v>
      </c>
      <c r="Q7" t="s">
        <v>886</v>
      </c>
      <c r="R7" t="s">
        <v>1586</v>
      </c>
      <c r="S7">
        <v>21696875</v>
      </c>
      <c r="U7" t="s">
        <v>1338</v>
      </c>
      <c r="V7" t="s">
        <v>676</v>
      </c>
      <c r="W7" t="s">
        <v>677</v>
      </c>
    </row>
    <row r="8" spans="1:23" x14ac:dyDescent="0.2">
      <c r="A8" t="s">
        <v>669</v>
      </c>
      <c r="B8" t="s">
        <v>23</v>
      </c>
      <c r="C8" t="s">
        <v>40</v>
      </c>
      <c r="D8" t="s">
        <v>68</v>
      </c>
      <c r="E8" s="1">
        <v>45357</v>
      </c>
      <c r="F8" t="s">
        <v>158</v>
      </c>
      <c r="G8" t="s">
        <v>27</v>
      </c>
      <c r="H8" t="s">
        <v>700</v>
      </c>
      <c r="I8" t="s">
        <v>29</v>
      </c>
      <c r="K8" t="s">
        <v>1021</v>
      </c>
      <c r="L8" t="s">
        <v>1585</v>
      </c>
      <c r="M8" t="s">
        <v>1336</v>
      </c>
      <c r="N8" t="s">
        <v>32</v>
      </c>
      <c r="O8" t="s">
        <v>207</v>
      </c>
      <c r="P8" s="1">
        <v>45359</v>
      </c>
      <c r="Q8" t="s">
        <v>1291</v>
      </c>
      <c r="R8" t="s">
        <v>1672</v>
      </c>
      <c r="S8">
        <v>24052896</v>
      </c>
      <c r="U8" t="s">
        <v>1673</v>
      </c>
      <c r="V8" t="s">
        <v>676</v>
      </c>
      <c r="W8" t="s">
        <v>677</v>
      </c>
    </row>
    <row r="9" spans="1:23" x14ac:dyDescent="0.2">
      <c r="A9" t="s">
        <v>669</v>
      </c>
      <c r="B9" t="s">
        <v>23</v>
      </c>
      <c r="C9" t="s">
        <v>40</v>
      </c>
      <c r="D9" t="s">
        <v>68</v>
      </c>
      <c r="E9" s="1">
        <v>45304</v>
      </c>
      <c r="F9" t="s">
        <v>1121</v>
      </c>
      <c r="G9" t="s">
        <v>27</v>
      </c>
      <c r="H9" t="s">
        <v>700</v>
      </c>
      <c r="I9" t="s">
        <v>29</v>
      </c>
      <c r="K9" t="s">
        <v>1334</v>
      </c>
      <c r="L9" t="s">
        <v>1927</v>
      </c>
      <c r="M9" t="s">
        <v>1928</v>
      </c>
      <c r="N9" t="s">
        <v>32</v>
      </c>
      <c r="O9" t="s">
        <v>207</v>
      </c>
      <c r="P9" s="1">
        <v>45305</v>
      </c>
      <c r="Q9" t="s">
        <v>184</v>
      </c>
      <c r="R9" t="s">
        <v>1929</v>
      </c>
      <c r="S9">
        <v>10404901</v>
      </c>
      <c r="U9" t="s">
        <v>1673</v>
      </c>
      <c r="V9" t="s">
        <v>676</v>
      </c>
      <c r="W9" t="s">
        <v>677</v>
      </c>
    </row>
    <row r="10" spans="1:23" x14ac:dyDescent="0.2">
      <c r="A10" t="s">
        <v>669</v>
      </c>
      <c r="B10" t="s">
        <v>23</v>
      </c>
      <c r="C10" t="s">
        <v>40</v>
      </c>
      <c r="D10" t="s">
        <v>41</v>
      </c>
      <c r="E10" s="1">
        <v>45301</v>
      </c>
      <c r="F10" t="s">
        <v>170</v>
      </c>
      <c r="G10" t="s">
        <v>123</v>
      </c>
      <c r="H10" t="s">
        <v>44</v>
      </c>
      <c r="I10" t="s">
        <v>29</v>
      </c>
      <c r="J10" t="s">
        <v>1950</v>
      </c>
      <c r="K10" t="s">
        <v>1951</v>
      </c>
      <c r="L10" t="s">
        <v>1952</v>
      </c>
      <c r="M10" t="s">
        <v>1953</v>
      </c>
      <c r="N10" t="s">
        <v>32</v>
      </c>
      <c r="O10" t="s">
        <v>1954</v>
      </c>
      <c r="P10" s="1">
        <v>45302</v>
      </c>
      <c r="Q10" t="s">
        <v>179</v>
      </c>
      <c r="R10" t="s">
        <v>1955</v>
      </c>
      <c r="S10">
        <v>72000</v>
      </c>
      <c r="U10" t="s">
        <v>784</v>
      </c>
      <c r="V10" t="s">
        <v>1720</v>
      </c>
      <c r="W10" t="s">
        <v>1956</v>
      </c>
    </row>
    <row r="11" spans="1:23" x14ac:dyDescent="0.2">
      <c r="A11" t="s">
        <v>669</v>
      </c>
      <c r="B11" t="s">
        <v>23</v>
      </c>
      <c r="C11" t="s">
        <v>40</v>
      </c>
      <c r="D11" t="s">
        <v>68</v>
      </c>
      <c r="E11" s="1">
        <v>45301</v>
      </c>
      <c r="F11" t="s">
        <v>327</v>
      </c>
      <c r="G11" t="s">
        <v>27</v>
      </c>
      <c r="H11" t="s">
        <v>700</v>
      </c>
      <c r="I11" t="s">
        <v>29</v>
      </c>
      <c r="K11" t="s">
        <v>1021</v>
      </c>
      <c r="L11" t="s">
        <v>1975</v>
      </c>
      <c r="M11" t="s">
        <v>1336</v>
      </c>
      <c r="N11" t="s">
        <v>32</v>
      </c>
      <c r="O11" t="s">
        <v>207</v>
      </c>
      <c r="P11" s="1">
        <v>45303</v>
      </c>
      <c r="Q11" t="s">
        <v>1177</v>
      </c>
      <c r="R11" t="s">
        <v>1976</v>
      </c>
      <c r="S11">
        <v>36871751</v>
      </c>
      <c r="U11" t="s">
        <v>1673</v>
      </c>
      <c r="V11" t="s">
        <v>676</v>
      </c>
      <c r="W11" t="s">
        <v>1977</v>
      </c>
    </row>
    <row r="13" spans="1:23" x14ac:dyDescent="0.2">
      <c r="R13" s="6" t="s">
        <v>2125</v>
      </c>
      <c r="S13" s="7">
        <f>SUM(S8:S11)</f>
        <v>71401548</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4BEB-9555-43FB-B583-736F9CE1D052}">
  <dimension ref="A1:W7"/>
  <sheetViews>
    <sheetView workbookViewId="0">
      <pane ySplit="1" topLeftCell="A2" activePane="bottomLeft" state="frozen"/>
      <selection pane="bottomLeft" activeCell="A6" sqref="A6"/>
    </sheetView>
  </sheetViews>
  <sheetFormatPr defaultRowHeight="12.75" x14ac:dyDescent="0.2"/>
  <cols>
    <col min="1" max="1" width="22.85546875" customWidth="1"/>
    <col min="2" max="2" width="11.28515625" customWidth="1"/>
    <col min="3" max="3" width="17.5703125" customWidth="1"/>
    <col min="4" max="4" width="19.7109375" customWidth="1"/>
    <col min="5" max="5" width="17" customWidth="1"/>
    <col min="6" max="6" width="11.7109375" customWidth="1"/>
    <col min="7" max="7" width="17.7109375" customWidth="1"/>
    <col min="8" max="8" width="24.5703125" customWidth="1"/>
    <col min="9" max="9" width="27.140625" customWidth="1"/>
    <col min="10" max="10" width="20.42578125" customWidth="1"/>
    <col min="11" max="11" width="21.7109375" customWidth="1"/>
    <col min="12" max="12" width="17.28515625" customWidth="1"/>
    <col min="13" max="13" width="30.7109375" customWidth="1"/>
    <col min="14" max="14" width="8.7109375" customWidth="1"/>
    <col min="15" max="15" width="10.7109375" customWidth="1"/>
    <col min="16" max="16" width="13.42578125" customWidth="1"/>
    <col min="17" max="17" width="11.5703125" customWidth="1"/>
    <col min="18" max="19" width="16" customWidth="1"/>
    <col min="20" max="20" width="13"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709</v>
      </c>
      <c r="B2" t="s">
        <v>23</v>
      </c>
      <c r="C2" t="s">
        <v>40</v>
      </c>
      <c r="D2" t="s">
        <v>699</v>
      </c>
      <c r="E2" s="1">
        <v>45522</v>
      </c>
      <c r="F2" t="s">
        <v>580</v>
      </c>
      <c r="G2" t="s">
        <v>27</v>
      </c>
      <c r="H2" t="s">
        <v>28</v>
      </c>
      <c r="I2" t="s">
        <v>29</v>
      </c>
      <c r="K2" t="s">
        <v>710</v>
      </c>
      <c r="L2" t="s">
        <v>711</v>
      </c>
      <c r="M2" t="s">
        <v>712</v>
      </c>
      <c r="N2" t="s">
        <v>50</v>
      </c>
      <c r="P2" s="18">
        <v>45523</v>
      </c>
      <c r="Q2" t="s">
        <v>242</v>
      </c>
      <c r="R2" t="s">
        <v>711</v>
      </c>
      <c r="S2">
        <v>4998000</v>
      </c>
      <c r="U2" t="s">
        <v>713</v>
      </c>
      <c r="V2" t="s">
        <v>714</v>
      </c>
      <c r="W2" t="s">
        <v>715</v>
      </c>
    </row>
    <row r="3" spans="1:23" x14ac:dyDescent="0.2">
      <c r="A3" t="s">
        <v>709</v>
      </c>
      <c r="B3" t="s">
        <v>23</v>
      </c>
      <c r="C3" t="s">
        <v>40</v>
      </c>
      <c r="D3" t="s">
        <v>41</v>
      </c>
      <c r="E3" s="1">
        <v>45311</v>
      </c>
      <c r="F3" t="s">
        <v>261</v>
      </c>
      <c r="G3" t="s">
        <v>159</v>
      </c>
      <c r="H3" t="s">
        <v>44</v>
      </c>
      <c r="I3" t="s">
        <v>80</v>
      </c>
      <c r="J3" t="s">
        <v>1851</v>
      </c>
      <c r="K3" t="s">
        <v>1524</v>
      </c>
      <c r="L3" t="s">
        <v>1852</v>
      </c>
      <c r="M3" t="s">
        <v>956</v>
      </c>
      <c r="N3" t="s">
        <v>50</v>
      </c>
      <c r="P3" s="20" t="s">
        <v>2208</v>
      </c>
      <c r="Q3" s="14" t="s">
        <v>248</v>
      </c>
      <c r="R3" t="s">
        <v>1852</v>
      </c>
      <c r="S3">
        <v>500</v>
      </c>
      <c r="T3" t="s">
        <v>956</v>
      </c>
      <c r="U3" t="s">
        <v>2209</v>
      </c>
      <c r="V3" t="s">
        <v>714</v>
      </c>
      <c r="W3" t="s">
        <v>1853</v>
      </c>
    </row>
    <row r="4" spans="1:23" x14ac:dyDescent="0.2">
      <c r="A4" t="s">
        <v>709</v>
      </c>
      <c r="B4" t="s">
        <v>23</v>
      </c>
      <c r="C4" t="s">
        <v>40</v>
      </c>
      <c r="D4" t="s">
        <v>25</v>
      </c>
      <c r="E4" s="1">
        <v>45301</v>
      </c>
      <c r="F4" t="s">
        <v>571</v>
      </c>
      <c r="G4" t="s">
        <v>27</v>
      </c>
      <c r="H4" t="s">
        <v>700</v>
      </c>
      <c r="I4" t="s">
        <v>29</v>
      </c>
      <c r="K4" t="s">
        <v>710</v>
      </c>
      <c r="L4" t="s">
        <v>2049</v>
      </c>
      <c r="M4" t="s">
        <v>2050</v>
      </c>
      <c r="N4" t="s">
        <v>50</v>
      </c>
      <c r="P4" s="18">
        <v>45301</v>
      </c>
      <c r="Q4" t="s">
        <v>580</v>
      </c>
      <c r="R4">
        <v>2920000</v>
      </c>
      <c r="S4">
        <v>2920000</v>
      </c>
      <c r="U4" t="s">
        <v>2051</v>
      </c>
      <c r="V4" t="s">
        <v>714</v>
      </c>
      <c r="W4" t="s">
        <v>2052</v>
      </c>
    </row>
    <row r="5" spans="1:23" x14ac:dyDescent="0.2">
      <c r="A5" t="s">
        <v>709</v>
      </c>
      <c r="B5" t="s">
        <v>23</v>
      </c>
      <c r="C5" t="s">
        <v>40</v>
      </c>
      <c r="D5" t="s">
        <v>41</v>
      </c>
      <c r="E5" s="1">
        <v>45294</v>
      </c>
      <c r="F5" t="s">
        <v>208</v>
      </c>
      <c r="G5" t="s">
        <v>43</v>
      </c>
      <c r="H5" t="s">
        <v>44</v>
      </c>
      <c r="I5" t="s">
        <v>45</v>
      </c>
      <c r="L5" t="s">
        <v>2112</v>
      </c>
      <c r="M5" t="s">
        <v>956</v>
      </c>
      <c r="N5" t="s">
        <v>50</v>
      </c>
      <c r="P5" s="14" t="s">
        <v>2210</v>
      </c>
      <c r="Q5" s="14" t="s">
        <v>79</v>
      </c>
      <c r="R5" t="s">
        <v>2211</v>
      </c>
      <c r="S5">
        <v>350</v>
      </c>
      <c r="T5" t="s">
        <v>956</v>
      </c>
      <c r="U5" t="s">
        <v>2212</v>
      </c>
      <c r="V5" t="s">
        <v>714</v>
      </c>
      <c r="W5" t="s">
        <v>2113</v>
      </c>
    </row>
    <row r="7" spans="1:23" x14ac:dyDescent="0.2">
      <c r="R7" s="6" t="s">
        <v>2125</v>
      </c>
      <c r="S7" s="7">
        <f>SUM(S2:S5)</f>
        <v>7918850</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8DE7-3C2F-44E7-98FB-F8CCE13AD92E}">
  <dimension ref="A1:W11"/>
  <sheetViews>
    <sheetView workbookViewId="0">
      <pane ySplit="1" topLeftCell="A2" activePane="bottomLeft" state="frozen"/>
      <selection pane="bottomLeft" activeCell="A10" sqref="A10:A1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4.85546875" customWidth="1"/>
    <col min="9" max="9" width="31.7109375" customWidth="1"/>
    <col min="10" max="10" width="33.28515625" customWidth="1"/>
    <col min="11" max="11" width="41" customWidth="1"/>
    <col min="12" max="12" width="27.5703125" customWidth="1"/>
    <col min="13" max="13" width="17.85546875" customWidth="1"/>
    <col min="14" max="14" width="8.7109375" customWidth="1"/>
    <col min="15" max="15" width="26" customWidth="1"/>
    <col min="16" max="16" width="14.5703125" customWidth="1"/>
    <col min="17" max="17" width="11.5703125" customWidth="1"/>
    <col min="18" max="19" width="21.140625" customWidth="1"/>
    <col min="20" max="20" width="28.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278</v>
      </c>
      <c r="B2" t="s">
        <v>23</v>
      </c>
      <c r="C2" t="s">
        <v>40</v>
      </c>
      <c r="D2" t="s">
        <v>41</v>
      </c>
      <c r="E2" s="13">
        <v>45627</v>
      </c>
      <c r="F2" t="s">
        <v>85</v>
      </c>
      <c r="G2" t="s">
        <v>123</v>
      </c>
      <c r="H2" t="s">
        <v>44</v>
      </c>
      <c r="I2" t="s">
        <v>115</v>
      </c>
      <c r="J2" t="s">
        <v>279</v>
      </c>
      <c r="K2" t="s">
        <v>280</v>
      </c>
      <c r="L2" t="s">
        <v>281</v>
      </c>
      <c r="M2" t="s">
        <v>282</v>
      </c>
      <c r="N2" t="s">
        <v>50</v>
      </c>
      <c r="O2" t="s">
        <v>283</v>
      </c>
      <c r="P2" s="1">
        <v>45628</v>
      </c>
      <c r="Q2" t="s">
        <v>284</v>
      </c>
      <c r="R2" t="s">
        <v>285</v>
      </c>
      <c r="S2">
        <v>0</v>
      </c>
      <c r="U2" t="s">
        <v>286</v>
      </c>
      <c r="V2" t="s">
        <v>287</v>
      </c>
      <c r="W2" t="s">
        <v>288</v>
      </c>
    </row>
    <row r="3" spans="1:23" x14ac:dyDescent="0.2">
      <c r="A3" t="s">
        <v>278</v>
      </c>
      <c r="B3" t="s">
        <v>23</v>
      </c>
      <c r="C3" t="s">
        <v>40</v>
      </c>
      <c r="D3" t="s">
        <v>68</v>
      </c>
      <c r="E3" s="1">
        <v>45374</v>
      </c>
      <c r="F3" t="s">
        <v>1121</v>
      </c>
      <c r="G3" t="s">
        <v>43</v>
      </c>
      <c r="H3" t="s">
        <v>44</v>
      </c>
      <c r="I3" t="s">
        <v>29</v>
      </c>
      <c r="K3" t="s">
        <v>1412</v>
      </c>
      <c r="L3" t="s">
        <v>1413</v>
      </c>
      <c r="M3" t="s">
        <v>49</v>
      </c>
      <c r="N3" t="s">
        <v>32</v>
      </c>
      <c r="O3" t="s">
        <v>1414</v>
      </c>
      <c r="P3" s="1">
        <v>45374</v>
      </c>
      <c r="Q3" t="s">
        <v>219</v>
      </c>
      <c r="R3" t="s">
        <v>1415</v>
      </c>
      <c r="S3">
        <v>120</v>
      </c>
      <c r="U3" t="s">
        <v>1416</v>
      </c>
      <c r="V3" t="s">
        <v>287</v>
      </c>
      <c r="W3" t="s">
        <v>1417</v>
      </c>
    </row>
    <row r="4" spans="1:23" x14ac:dyDescent="0.2">
      <c r="A4" t="s">
        <v>278</v>
      </c>
      <c r="B4" t="s">
        <v>23</v>
      </c>
      <c r="C4" t="s">
        <v>40</v>
      </c>
      <c r="D4" t="s">
        <v>68</v>
      </c>
      <c r="E4" s="1">
        <v>45361</v>
      </c>
      <c r="F4" t="s">
        <v>327</v>
      </c>
      <c r="G4" t="s">
        <v>43</v>
      </c>
      <c r="H4" t="s">
        <v>44</v>
      </c>
      <c r="I4" t="s">
        <v>29</v>
      </c>
      <c r="K4" t="s">
        <v>1553</v>
      </c>
      <c r="L4" t="s">
        <v>1554</v>
      </c>
      <c r="M4" t="s">
        <v>282</v>
      </c>
      <c r="N4" t="s">
        <v>32</v>
      </c>
      <c r="O4" t="s">
        <v>1555</v>
      </c>
      <c r="P4" s="1">
        <v>45361</v>
      </c>
      <c r="Q4" t="s">
        <v>778</v>
      </c>
      <c r="R4" t="s">
        <v>1556</v>
      </c>
      <c r="S4">
        <v>226</v>
      </c>
      <c r="U4" t="s">
        <v>1557</v>
      </c>
      <c r="V4" t="s">
        <v>287</v>
      </c>
      <c r="W4" t="s">
        <v>1558</v>
      </c>
    </row>
    <row r="6" spans="1:23" x14ac:dyDescent="0.2">
      <c r="R6" s="6" t="s">
        <v>2125</v>
      </c>
      <c r="S6" s="7">
        <f>SUM(S2:S5)</f>
        <v>346</v>
      </c>
    </row>
    <row r="10" spans="1:23" x14ac:dyDescent="0.2">
      <c r="A10" s="10" t="s">
        <v>2145</v>
      </c>
    </row>
    <row r="11" spans="1:23" x14ac:dyDescent="0.2">
      <c r="A11" s="10" t="s">
        <v>2144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DC76-5B88-4B2D-B3DA-8E9322B15387}">
  <dimension ref="A1:W6"/>
  <sheetViews>
    <sheetView topLeftCell="I1" workbookViewId="0">
      <pane ySplit="1" topLeftCell="A2" activePane="bottomLeft" state="frozen"/>
      <selection pane="bottomLeft" activeCell="R6" sqref="R6:S6"/>
    </sheetView>
  </sheetViews>
  <sheetFormatPr defaultRowHeight="12.75" x14ac:dyDescent="0.2"/>
  <cols>
    <col min="1" max="1" width="22.85546875" customWidth="1"/>
    <col min="2" max="2" width="11.28515625" customWidth="1"/>
    <col min="3" max="3" width="17.5703125" customWidth="1"/>
    <col min="4" max="4" width="19.85546875" customWidth="1"/>
    <col min="5" max="5" width="17" customWidth="1"/>
    <col min="6" max="6" width="11.7109375" customWidth="1"/>
    <col min="7" max="7" width="17.7109375" customWidth="1"/>
    <col min="8" max="8" width="24.5703125" customWidth="1"/>
    <col min="9" max="9" width="27" customWidth="1"/>
    <col min="10" max="10" width="41.85546875" customWidth="1"/>
    <col min="11" max="11" width="36.85546875" customWidth="1"/>
    <col min="12" max="12" width="27.5703125" customWidth="1"/>
    <col min="13" max="13" width="30.7109375" customWidth="1"/>
    <col min="14" max="14" width="8.7109375" customWidth="1"/>
    <col min="15" max="15" width="17.28515625" customWidth="1"/>
    <col min="16" max="16" width="14.5703125" customWidth="1"/>
    <col min="17" max="17" width="11.5703125" customWidth="1"/>
    <col min="18" max="18" width="23.42578125" customWidth="1"/>
    <col min="19" max="19" width="14.28515625" customWidth="1"/>
    <col min="20" max="20" width="13.140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698</v>
      </c>
      <c r="B2" t="s">
        <v>23</v>
      </c>
      <c r="C2" t="s">
        <v>40</v>
      </c>
      <c r="D2" t="s">
        <v>699</v>
      </c>
      <c r="E2" s="1">
        <v>45522</v>
      </c>
      <c r="F2" t="s">
        <v>164</v>
      </c>
      <c r="G2" t="s">
        <v>27</v>
      </c>
      <c r="H2" t="s">
        <v>700</v>
      </c>
      <c r="I2" t="s">
        <v>29</v>
      </c>
      <c r="K2" t="s">
        <v>701</v>
      </c>
      <c r="L2" t="s">
        <v>702</v>
      </c>
      <c r="M2" t="s">
        <v>703</v>
      </c>
      <c r="N2" t="s">
        <v>32</v>
      </c>
      <c r="O2" t="s">
        <v>704</v>
      </c>
      <c r="P2" s="1">
        <v>45523</v>
      </c>
      <c r="Q2" t="s">
        <v>26</v>
      </c>
      <c r="R2" t="s">
        <v>705</v>
      </c>
      <c r="S2">
        <v>70000</v>
      </c>
      <c r="U2" t="s">
        <v>706</v>
      </c>
      <c r="V2" t="s">
        <v>707</v>
      </c>
      <c r="W2" t="s">
        <v>708</v>
      </c>
    </row>
    <row r="3" spans="1:23" x14ac:dyDescent="0.2">
      <c r="A3" t="s">
        <v>698</v>
      </c>
      <c r="B3" t="s">
        <v>23</v>
      </c>
      <c r="C3" t="s">
        <v>40</v>
      </c>
      <c r="D3" t="s">
        <v>41</v>
      </c>
      <c r="E3" s="1">
        <v>45519</v>
      </c>
      <c r="F3" t="s">
        <v>85</v>
      </c>
      <c r="G3" t="s">
        <v>27</v>
      </c>
      <c r="H3" t="s">
        <v>468</v>
      </c>
      <c r="I3" t="s">
        <v>266</v>
      </c>
      <c r="J3" t="s">
        <v>813</v>
      </c>
      <c r="K3" t="s">
        <v>814</v>
      </c>
      <c r="L3" t="s">
        <v>471</v>
      </c>
      <c r="M3" t="s">
        <v>361</v>
      </c>
      <c r="N3" t="s">
        <v>50</v>
      </c>
      <c r="P3" s="1">
        <v>45519</v>
      </c>
      <c r="Q3" t="s">
        <v>377</v>
      </c>
      <c r="R3" t="s">
        <v>471</v>
      </c>
      <c r="S3">
        <v>90</v>
      </c>
      <c r="U3" t="s">
        <v>815</v>
      </c>
      <c r="V3" t="s">
        <v>707</v>
      </c>
      <c r="W3" t="s">
        <v>708</v>
      </c>
    </row>
    <row r="4" spans="1:23" x14ac:dyDescent="0.2">
      <c r="A4" t="s">
        <v>698</v>
      </c>
      <c r="B4" t="s">
        <v>23</v>
      </c>
      <c r="C4" t="s">
        <v>40</v>
      </c>
      <c r="D4" t="s">
        <v>41</v>
      </c>
      <c r="E4" s="1">
        <v>45413</v>
      </c>
      <c r="F4" t="s">
        <v>778</v>
      </c>
      <c r="G4" t="s">
        <v>27</v>
      </c>
      <c r="H4" t="s">
        <v>700</v>
      </c>
      <c r="I4" t="s">
        <v>124</v>
      </c>
      <c r="J4" t="s">
        <v>1224</v>
      </c>
      <c r="K4" t="s">
        <v>1225</v>
      </c>
      <c r="L4" t="s">
        <v>1226</v>
      </c>
      <c r="M4" t="s">
        <v>1227</v>
      </c>
      <c r="N4" t="s">
        <v>32</v>
      </c>
      <c r="O4" t="s">
        <v>408</v>
      </c>
      <c r="P4" s="1">
        <v>45413</v>
      </c>
      <c r="Q4" t="s">
        <v>1050</v>
      </c>
      <c r="R4" t="s">
        <v>1228</v>
      </c>
      <c r="S4">
        <v>40000</v>
      </c>
      <c r="U4" t="s">
        <v>1229</v>
      </c>
      <c r="V4" t="s">
        <v>707</v>
      </c>
      <c r="W4" t="s">
        <v>708</v>
      </c>
    </row>
    <row r="6" spans="1:23" x14ac:dyDescent="0.2">
      <c r="R6" s="6" t="s">
        <v>2125</v>
      </c>
      <c r="S6" s="7">
        <f>SUM(S2:S4)</f>
        <v>110090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2AE-EE8A-4753-9A65-D09C5D34F334}">
  <dimension ref="A1:W4"/>
  <sheetViews>
    <sheetView topLeftCell="I1" workbookViewId="0">
      <pane ySplit="1" topLeftCell="A2" activePane="bottomLeft" state="frozen"/>
      <selection pane="bottomLeft" activeCell="R4" sqref="R4:S4"/>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5.5703125" customWidth="1"/>
    <col min="9" max="9" width="35.5703125" customWidth="1"/>
    <col min="10" max="10" width="33.140625" customWidth="1"/>
    <col min="11" max="11" width="48.7109375" customWidth="1"/>
    <col min="12" max="12" width="27.5703125" customWidth="1"/>
    <col min="13" max="13" width="30.7109375" customWidth="1"/>
    <col min="14" max="14" width="8.7109375" customWidth="1"/>
    <col min="15" max="15" width="17.85546875" customWidth="1"/>
    <col min="16" max="16" width="14.5703125" customWidth="1"/>
    <col min="17" max="17" width="11.5703125" customWidth="1"/>
    <col min="18" max="19" width="14.42578125" customWidth="1"/>
    <col min="20" max="20" width="16.140625" customWidth="1"/>
    <col min="21" max="21" width="29.710937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202</v>
      </c>
      <c r="B2" t="s">
        <v>23</v>
      </c>
      <c r="C2" t="s">
        <v>40</v>
      </c>
      <c r="D2" t="s">
        <v>68</v>
      </c>
      <c r="E2" s="1">
        <v>45642</v>
      </c>
      <c r="F2" t="s">
        <v>203</v>
      </c>
      <c r="G2" t="s">
        <v>114</v>
      </c>
      <c r="H2" t="s">
        <v>44</v>
      </c>
      <c r="I2" t="s">
        <v>115</v>
      </c>
      <c r="K2" t="s">
        <v>204</v>
      </c>
      <c r="L2" t="s">
        <v>205</v>
      </c>
      <c r="M2" t="s">
        <v>206</v>
      </c>
      <c r="N2" t="s">
        <v>32</v>
      </c>
      <c r="O2" t="s">
        <v>207</v>
      </c>
      <c r="P2" s="1">
        <v>45644</v>
      </c>
      <c r="Q2" t="s">
        <v>208</v>
      </c>
      <c r="R2" t="s">
        <v>209</v>
      </c>
      <c r="S2">
        <v>10000</v>
      </c>
      <c r="U2" t="s">
        <v>210</v>
      </c>
      <c r="V2" t="s">
        <v>211</v>
      </c>
      <c r="W2" t="s">
        <v>212</v>
      </c>
    </row>
    <row r="4" spans="1:23" x14ac:dyDescent="0.2">
      <c r="R4" s="6" t="s">
        <v>2125</v>
      </c>
      <c r="S4" s="7">
        <f>SUM(S2:S3)</f>
        <v>10000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6CCD-37EE-49E6-BBD2-6F16BC8B61BB}">
  <dimension ref="A1:W6"/>
  <sheetViews>
    <sheetView topLeftCell="K1" workbookViewId="0">
      <pane ySplit="1" topLeftCell="A2" activePane="bottomLeft" state="frozen"/>
      <selection pane="bottomLeft" activeCell="R6" sqref="R6:U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30.5703125" customWidth="1"/>
    <col min="12" max="12" width="15.140625" customWidth="1"/>
    <col min="13" max="13" width="30.7109375" customWidth="1"/>
    <col min="14" max="14" width="8.7109375" customWidth="1"/>
    <col min="15" max="15" width="17.28515625" customWidth="1"/>
    <col min="16" max="16" width="14.5703125" customWidth="1"/>
    <col min="17" max="17" width="11.5703125" customWidth="1"/>
    <col min="18" max="19" width="21.140625" customWidth="1"/>
    <col min="20" max="20" width="16.85546875" customWidth="1"/>
    <col min="21" max="21" width="34"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41</v>
      </c>
      <c r="E2" s="1">
        <v>45627</v>
      </c>
      <c r="F2" t="s">
        <v>164</v>
      </c>
      <c r="G2" t="s">
        <v>159</v>
      </c>
      <c r="H2" t="s">
        <v>44</v>
      </c>
      <c r="I2" t="s">
        <v>80</v>
      </c>
      <c r="J2" t="s">
        <v>289</v>
      </c>
      <c r="K2" t="s">
        <v>290</v>
      </c>
      <c r="L2" t="s">
        <v>291</v>
      </c>
      <c r="M2" t="s">
        <v>292</v>
      </c>
      <c r="N2" t="s">
        <v>50</v>
      </c>
      <c r="P2" s="1">
        <v>45628</v>
      </c>
      <c r="Q2" t="s">
        <v>184</v>
      </c>
      <c r="R2" t="s">
        <v>293</v>
      </c>
      <c r="S2">
        <v>85</v>
      </c>
      <c r="U2" t="s">
        <v>294</v>
      </c>
      <c r="V2" t="s">
        <v>295</v>
      </c>
      <c r="W2" t="s">
        <v>296</v>
      </c>
    </row>
    <row r="3" spans="1:23" x14ac:dyDescent="0.2">
      <c r="A3" t="s">
        <v>169</v>
      </c>
      <c r="B3" t="s">
        <v>23</v>
      </c>
      <c r="C3" t="s">
        <v>40</v>
      </c>
      <c r="D3" t="s">
        <v>68</v>
      </c>
      <c r="E3" s="1">
        <v>45385</v>
      </c>
      <c r="F3" t="s">
        <v>63</v>
      </c>
      <c r="G3" t="s">
        <v>159</v>
      </c>
      <c r="H3" t="s">
        <v>44</v>
      </c>
      <c r="I3" t="s">
        <v>58</v>
      </c>
      <c r="K3" t="s">
        <v>172</v>
      </c>
      <c r="L3" t="s">
        <v>1354</v>
      </c>
      <c r="M3" t="s">
        <v>172</v>
      </c>
      <c r="N3" t="s">
        <v>50</v>
      </c>
      <c r="P3" s="1">
        <v>45385</v>
      </c>
      <c r="Q3" t="s">
        <v>141</v>
      </c>
      <c r="R3" t="s">
        <v>1354</v>
      </c>
      <c r="S3">
        <v>9</v>
      </c>
      <c r="U3" t="s">
        <v>1355</v>
      </c>
      <c r="V3" t="s">
        <v>295</v>
      </c>
      <c r="W3" t="s">
        <v>1356</v>
      </c>
    </row>
    <row r="4" spans="1:23" x14ac:dyDescent="0.2">
      <c r="A4" t="s">
        <v>169</v>
      </c>
      <c r="B4" t="s">
        <v>23</v>
      </c>
      <c r="C4" t="s">
        <v>40</v>
      </c>
      <c r="D4" t="s">
        <v>41</v>
      </c>
      <c r="E4" s="1">
        <v>45336</v>
      </c>
      <c r="F4" t="s">
        <v>42</v>
      </c>
      <c r="G4" t="s">
        <v>159</v>
      </c>
      <c r="H4" t="s">
        <v>44</v>
      </c>
      <c r="I4" t="s">
        <v>269</v>
      </c>
      <c r="K4" t="s">
        <v>656</v>
      </c>
      <c r="L4" t="s">
        <v>1374</v>
      </c>
      <c r="M4" t="s">
        <v>656</v>
      </c>
      <c r="N4" t="s">
        <v>50</v>
      </c>
      <c r="P4" s="1">
        <v>45336</v>
      </c>
      <c r="Q4" t="s">
        <v>51</v>
      </c>
      <c r="R4" t="s">
        <v>1764</v>
      </c>
      <c r="S4">
        <v>1</v>
      </c>
      <c r="U4" t="s">
        <v>1765</v>
      </c>
      <c r="V4" t="s">
        <v>295</v>
      </c>
      <c r="W4" t="s">
        <v>1766</v>
      </c>
    </row>
    <row r="6" spans="1:23" x14ac:dyDescent="0.2">
      <c r="R6" s="6" t="s">
        <v>2125</v>
      </c>
      <c r="S6" s="7">
        <f>SUM(S2:S5)</f>
        <v>95</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1699-D671-4A21-BAC5-925786DEAE80}">
  <dimension ref="A1:W4"/>
  <sheetViews>
    <sheetView topLeftCell="K1" workbookViewId="0">
      <pane ySplit="1" topLeftCell="A2" activePane="bottomLeft" state="frozen"/>
      <selection pane="bottomLeft" activeCell="R4" sqref="R4:S4"/>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18.5703125" customWidth="1"/>
    <col min="16" max="16" width="14.5703125" customWidth="1"/>
    <col min="17" max="17" width="11.5703125" customWidth="1"/>
    <col min="18" max="19" width="17.85546875" customWidth="1"/>
    <col min="20" max="20" width="19"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67</v>
      </c>
      <c r="B2" t="s">
        <v>23</v>
      </c>
      <c r="C2" t="s">
        <v>40</v>
      </c>
      <c r="D2" t="s">
        <v>41</v>
      </c>
      <c r="E2" s="1">
        <v>45506</v>
      </c>
      <c r="F2" t="s">
        <v>63</v>
      </c>
      <c r="G2" t="s">
        <v>159</v>
      </c>
      <c r="H2" t="s">
        <v>44</v>
      </c>
      <c r="I2" t="s">
        <v>115</v>
      </c>
      <c r="K2" t="s">
        <v>858</v>
      </c>
      <c r="L2" t="s">
        <v>859</v>
      </c>
      <c r="M2" t="s">
        <v>860</v>
      </c>
      <c r="N2" t="s">
        <v>50</v>
      </c>
      <c r="P2" s="1">
        <v>45506</v>
      </c>
      <c r="Q2" t="s">
        <v>635</v>
      </c>
      <c r="R2" t="s">
        <v>859</v>
      </c>
      <c r="S2">
        <v>5</v>
      </c>
      <c r="U2" t="s">
        <v>861</v>
      </c>
      <c r="V2" t="s">
        <v>862</v>
      </c>
      <c r="W2" t="s">
        <v>863</v>
      </c>
    </row>
    <row r="4" spans="1:23" x14ac:dyDescent="0.2">
      <c r="R4" s="6" t="s">
        <v>2125</v>
      </c>
      <c r="S4" s="7">
        <f>SUM(S2:S3)</f>
        <v>5</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0663-F11D-419B-B289-F19DF598B332}">
  <dimension ref="A1:W7"/>
  <sheetViews>
    <sheetView topLeftCell="J1" workbookViewId="0">
      <pane ySplit="1" topLeftCell="A2" activePane="bottomLeft" state="frozen"/>
      <selection pane="bottomLeft" activeCell="K12" sqref="K12"/>
    </sheetView>
  </sheetViews>
  <sheetFormatPr defaultRowHeight="12.75" x14ac:dyDescent="0.2"/>
  <cols>
    <col min="1" max="1" width="22.85546875" customWidth="1"/>
    <col min="2" max="2" width="11.28515625" customWidth="1"/>
    <col min="3" max="3" width="17.5703125" customWidth="1"/>
    <col min="4" max="4" width="19.42578125" customWidth="1"/>
    <col min="5" max="5" width="17" customWidth="1"/>
    <col min="6" max="6" width="11.7109375" customWidth="1"/>
    <col min="7" max="7" width="17.7109375" customWidth="1"/>
    <col min="8" max="8" width="15.85546875" customWidth="1"/>
    <col min="9" max="9" width="33.42578125" customWidth="1"/>
    <col min="10" max="10" width="33.140625" customWidth="1"/>
    <col min="11" max="11" width="25.28515625" customWidth="1"/>
    <col min="12" max="12" width="27.5703125" customWidth="1"/>
    <col min="13" max="13" width="30.7109375" customWidth="1"/>
    <col min="14" max="14" width="8.7109375" customWidth="1"/>
    <col min="15" max="15" width="20.42578125" customWidth="1"/>
    <col min="16" max="16" width="14.5703125" customWidth="1"/>
    <col min="17" max="17" width="11.5703125" customWidth="1"/>
    <col min="18" max="19" width="17.85546875" customWidth="1"/>
    <col min="20" max="20" width="18" customWidth="1"/>
    <col min="21" max="21" width="26.28515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542</v>
      </c>
      <c r="B2" t="s">
        <v>23</v>
      </c>
      <c r="C2" t="s">
        <v>40</v>
      </c>
      <c r="D2" t="s">
        <v>41</v>
      </c>
      <c r="E2" s="1">
        <v>45552</v>
      </c>
      <c r="F2" t="s">
        <v>248</v>
      </c>
      <c r="G2" t="s">
        <v>123</v>
      </c>
      <c r="H2" t="s">
        <v>44</v>
      </c>
      <c r="I2" t="s">
        <v>115</v>
      </c>
      <c r="K2" t="s">
        <v>543</v>
      </c>
      <c r="L2" t="s">
        <v>544</v>
      </c>
      <c r="M2" t="s">
        <v>545</v>
      </c>
      <c r="N2" t="s">
        <v>32</v>
      </c>
      <c r="O2" t="s">
        <v>546</v>
      </c>
      <c r="P2" s="14" t="s">
        <v>2177</v>
      </c>
      <c r="Q2" s="14" t="s">
        <v>300</v>
      </c>
      <c r="R2" t="s">
        <v>2178</v>
      </c>
      <c r="S2">
        <v>31200</v>
      </c>
      <c r="T2" t="s">
        <v>2179</v>
      </c>
      <c r="U2" t="s">
        <v>2180</v>
      </c>
      <c r="V2" t="s">
        <v>547</v>
      </c>
      <c r="W2" t="s">
        <v>548</v>
      </c>
    </row>
    <row r="7" spans="1:23" x14ac:dyDescent="0.2">
      <c r="R7" s="6" t="s">
        <v>2125</v>
      </c>
      <c r="S7" s="7">
        <f>SUM(S2:S4)</f>
        <v>31200</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41EF-10FE-4D63-9FB7-E8D09CCF37F5}">
  <dimension ref="A1:W27"/>
  <sheetViews>
    <sheetView topLeftCell="H1" workbookViewId="0">
      <pane ySplit="1" topLeftCell="A2" activePane="bottomLeft" state="frozen"/>
      <selection pane="bottomLeft" activeCell="S1" sqref="S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4.85546875" customWidth="1"/>
    <col min="9" max="9" width="27.85546875" customWidth="1"/>
    <col min="10" max="10" width="32.7109375" customWidth="1"/>
    <col min="11" max="11" width="34.42578125" customWidth="1"/>
    <col min="12" max="12" width="27.5703125" customWidth="1"/>
    <col min="13" max="13" width="16.42578125" customWidth="1"/>
    <col min="14" max="14" width="8.7109375" customWidth="1"/>
    <col min="15" max="15" width="9.5703125" customWidth="1"/>
    <col min="16" max="16" width="14.5703125" customWidth="1"/>
    <col min="17" max="17" width="11.5703125" customWidth="1"/>
    <col min="18" max="19" width="17.7109375" customWidth="1"/>
    <col min="20" max="20" width="1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39</v>
      </c>
      <c r="B2" t="s">
        <v>23</v>
      </c>
      <c r="C2" t="s">
        <v>40</v>
      </c>
      <c r="D2" t="s">
        <v>41</v>
      </c>
      <c r="E2" s="1">
        <v>45656</v>
      </c>
      <c r="F2" t="s">
        <v>42</v>
      </c>
      <c r="G2" t="s">
        <v>43</v>
      </c>
      <c r="H2" t="s">
        <v>44</v>
      </c>
      <c r="I2" t="s">
        <v>45</v>
      </c>
      <c r="J2" t="s">
        <v>46</v>
      </c>
      <c r="K2" t="s">
        <v>47</v>
      </c>
      <c r="L2" t="s">
        <v>48</v>
      </c>
      <c r="M2" t="s">
        <v>49</v>
      </c>
      <c r="N2" t="s">
        <v>50</v>
      </c>
      <c r="P2" s="1">
        <v>45656</v>
      </c>
      <c r="Q2" t="s">
        <v>51</v>
      </c>
      <c r="R2" t="s">
        <v>48</v>
      </c>
      <c r="S2">
        <v>75</v>
      </c>
      <c r="U2" t="s">
        <v>52</v>
      </c>
      <c r="V2" t="s">
        <v>53</v>
      </c>
      <c r="W2" t="s">
        <v>54</v>
      </c>
    </row>
    <row r="3" spans="1:23" x14ac:dyDescent="0.2">
      <c r="A3" t="s">
        <v>39</v>
      </c>
      <c r="B3" t="s">
        <v>23</v>
      </c>
      <c r="C3" t="s">
        <v>40</v>
      </c>
      <c r="D3" t="s">
        <v>41</v>
      </c>
      <c r="E3" s="1">
        <v>45651</v>
      </c>
      <c r="F3" t="s">
        <v>107</v>
      </c>
      <c r="G3" t="s">
        <v>43</v>
      </c>
      <c r="H3" t="s">
        <v>44</v>
      </c>
      <c r="I3" t="s">
        <v>45</v>
      </c>
      <c r="K3" t="s">
        <v>108</v>
      </c>
      <c r="L3" t="s">
        <v>109</v>
      </c>
      <c r="M3" t="s">
        <v>49</v>
      </c>
      <c r="N3" t="s">
        <v>50</v>
      </c>
      <c r="P3" s="1">
        <v>45651</v>
      </c>
      <c r="Q3" t="s">
        <v>56</v>
      </c>
      <c r="R3" t="s">
        <v>109</v>
      </c>
      <c r="S3">
        <v>400</v>
      </c>
      <c r="U3" t="s">
        <v>110</v>
      </c>
      <c r="V3" t="s">
        <v>53</v>
      </c>
      <c r="W3" t="s">
        <v>111</v>
      </c>
    </row>
    <row r="4" spans="1:23" x14ac:dyDescent="0.2">
      <c r="A4" t="s">
        <v>39</v>
      </c>
      <c r="B4" t="s">
        <v>23</v>
      </c>
      <c r="C4" t="s">
        <v>40</v>
      </c>
      <c r="D4" t="s">
        <v>41</v>
      </c>
      <c r="E4" s="1">
        <v>45593</v>
      </c>
      <c r="F4" t="s">
        <v>208</v>
      </c>
      <c r="G4" t="s">
        <v>57</v>
      </c>
      <c r="H4" t="s">
        <v>44</v>
      </c>
      <c r="I4" t="s">
        <v>142</v>
      </c>
      <c r="J4" t="s">
        <v>433</v>
      </c>
      <c r="K4" t="s">
        <v>434</v>
      </c>
      <c r="L4" t="s">
        <v>388</v>
      </c>
      <c r="M4" t="s">
        <v>435</v>
      </c>
      <c r="N4" t="s">
        <v>50</v>
      </c>
      <c r="P4" s="1">
        <v>45593</v>
      </c>
      <c r="Q4" t="s">
        <v>148</v>
      </c>
      <c r="R4" t="s">
        <v>388</v>
      </c>
      <c r="S4">
        <v>100</v>
      </c>
      <c r="U4" t="s">
        <v>436</v>
      </c>
      <c r="V4" t="s">
        <v>53</v>
      </c>
      <c r="W4" t="s">
        <v>437</v>
      </c>
    </row>
    <row r="5" spans="1:23" x14ac:dyDescent="0.2">
      <c r="A5" t="s">
        <v>39</v>
      </c>
      <c r="B5" t="s">
        <v>23</v>
      </c>
      <c r="C5" t="s">
        <v>40</v>
      </c>
      <c r="D5" t="s">
        <v>41</v>
      </c>
      <c r="E5" s="1">
        <v>45553</v>
      </c>
      <c r="F5" t="s">
        <v>332</v>
      </c>
      <c r="G5" t="s">
        <v>43</v>
      </c>
      <c r="H5" t="s">
        <v>44</v>
      </c>
      <c r="I5" t="s">
        <v>80</v>
      </c>
      <c r="J5" t="s">
        <v>537</v>
      </c>
      <c r="K5" t="s">
        <v>538</v>
      </c>
      <c r="L5" t="s">
        <v>299</v>
      </c>
      <c r="M5" t="s">
        <v>49</v>
      </c>
      <c r="N5" t="s">
        <v>50</v>
      </c>
      <c r="P5" s="1">
        <v>45553</v>
      </c>
      <c r="Q5" t="s">
        <v>539</v>
      </c>
      <c r="R5" t="s">
        <v>299</v>
      </c>
      <c r="S5">
        <v>200</v>
      </c>
      <c r="U5" t="s">
        <v>540</v>
      </c>
      <c r="V5" t="s">
        <v>53</v>
      </c>
      <c r="W5" t="s">
        <v>541</v>
      </c>
    </row>
    <row r="6" spans="1:23" x14ac:dyDescent="0.2">
      <c r="A6" t="s">
        <v>39</v>
      </c>
      <c r="B6" t="s">
        <v>23</v>
      </c>
      <c r="C6" t="s">
        <v>40</v>
      </c>
      <c r="D6" t="s">
        <v>41</v>
      </c>
      <c r="E6" s="1">
        <v>45511</v>
      </c>
      <c r="F6" t="s">
        <v>85</v>
      </c>
      <c r="G6" t="s">
        <v>43</v>
      </c>
      <c r="H6" t="s">
        <v>44</v>
      </c>
      <c r="I6" t="s">
        <v>142</v>
      </c>
      <c r="K6" t="s">
        <v>826</v>
      </c>
      <c r="L6" t="s">
        <v>827</v>
      </c>
      <c r="M6" t="s">
        <v>49</v>
      </c>
      <c r="N6" t="s">
        <v>50</v>
      </c>
      <c r="P6" s="1">
        <v>45511</v>
      </c>
      <c r="Q6" t="s">
        <v>284</v>
      </c>
      <c r="R6" t="s">
        <v>827</v>
      </c>
      <c r="S6">
        <v>5</v>
      </c>
      <c r="U6" t="s">
        <v>828</v>
      </c>
      <c r="V6" t="s">
        <v>53</v>
      </c>
      <c r="W6" t="s">
        <v>829</v>
      </c>
    </row>
    <row r="7" spans="1:23" x14ac:dyDescent="0.2">
      <c r="A7" t="s">
        <v>39</v>
      </c>
      <c r="B7" t="s">
        <v>23</v>
      </c>
      <c r="C7" t="s">
        <v>40</v>
      </c>
      <c r="D7" t="s">
        <v>41</v>
      </c>
      <c r="E7" s="1">
        <v>45445</v>
      </c>
      <c r="F7" t="s">
        <v>56</v>
      </c>
      <c r="G7" t="s">
        <v>43</v>
      </c>
      <c r="H7" t="s">
        <v>44</v>
      </c>
      <c r="I7" t="s">
        <v>80</v>
      </c>
      <c r="K7" t="s">
        <v>1133</v>
      </c>
      <c r="L7" t="s">
        <v>48</v>
      </c>
      <c r="M7" t="s">
        <v>428</v>
      </c>
      <c r="N7" t="s">
        <v>50</v>
      </c>
      <c r="P7" s="1">
        <v>45445</v>
      </c>
      <c r="Q7" t="s">
        <v>198</v>
      </c>
      <c r="R7" t="s">
        <v>48</v>
      </c>
      <c r="S7">
        <v>75</v>
      </c>
      <c r="U7" t="s">
        <v>1134</v>
      </c>
      <c r="V7" t="s">
        <v>53</v>
      </c>
      <c r="W7" t="s">
        <v>1135</v>
      </c>
    </row>
    <row r="8" spans="1:23" x14ac:dyDescent="0.2">
      <c r="A8" t="s">
        <v>39</v>
      </c>
      <c r="B8" t="s">
        <v>23</v>
      </c>
      <c r="C8" t="s">
        <v>40</v>
      </c>
      <c r="D8" t="s">
        <v>41</v>
      </c>
      <c r="E8" s="1">
        <v>45398</v>
      </c>
      <c r="F8" t="s">
        <v>845</v>
      </c>
      <c r="G8" t="s">
        <v>57</v>
      </c>
      <c r="H8" t="s">
        <v>44</v>
      </c>
      <c r="I8" t="s">
        <v>124</v>
      </c>
      <c r="J8" t="s">
        <v>1296</v>
      </c>
      <c r="K8" t="s">
        <v>1297</v>
      </c>
      <c r="L8" t="s">
        <v>1298</v>
      </c>
      <c r="M8" t="s">
        <v>49</v>
      </c>
      <c r="N8" t="s">
        <v>50</v>
      </c>
      <c r="P8" s="1">
        <v>45399</v>
      </c>
      <c r="Q8" t="s">
        <v>254</v>
      </c>
      <c r="R8" t="s">
        <v>220</v>
      </c>
      <c r="S8">
        <v>1500</v>
      </c>
      <c r="U8" t="s">
        <v>1299</v>
      </c>
      <c r="V8" t="s">
        <v>53</v>
      </c>
      <c r="W8" t="s">
        <v>1300</v>
      </c>
    </row>
    <row r="9" spans="1:23" x14ac:dyDescent="0.2">
      <c r="A9" t="s">
        <v>39</v>
      </c>
      <c r="B9" t="s">
        <v>23</v>
      </c>
      <c r="C9" t="s">
        <v>40</v>
      </c>
      <c r="D9" t="s">
        <v>25</v>
      </c>
      <c r="E9" s="1">
        <v>45385</v>
      </c>
      <c r="F9" t="s">
        <v>153</v>
      </c>
      <c r="G9" t="s">
        <v>43</v>
      </c>
      <c r="H9" t="s">
        <v>44</v>
      </c>
      <c r="I9" t="s">
        <v>29</v>
      </c>
      <c r="K9" t="s">
        <v>1351</v>
      </c>
      <c r="L9" t="s">
        <v>1352</v>
      </c>
      <c r="M9" t="s">
        <v>49</v>
      </c>
      <c r="N9" t="s">
        <v>50</v>
      </c>
      <c r="P9" s="1">
        <v>45386</v>
      </c>
      <c r="Q9" t="s">
        <v>627</v>
      </c>
      <c r="R9" t="s">
        <v>1352</v>
      </c>
      <c r="S9">
        <v>5000</v>
      </c>
      <c r="U9" t="s">
        <v>36</v>
      </c>
      <c r="V9" t="s">
        <v>53</v>
      </c>
      <c r="W9" t="s">
        <v>1353</v>
      </c>
    </row>
    <row r="10" spans="1:23" x14ac:dyDescent="0.2">
      <c r="A10" t="s">
        <v>39</v>
      </c>
      <c r="B10" t="s">
        <v>23</v>
      </c>
      <c r="C10" t="s">
        <v>40</v>
      </c>
      <c r="D10" t="s">
        <v>25</v>
      </c>
      <c r="E10" s="1">
        <v>45385</v>
      </c>
      <c r="F10" t="s">
        <v>499</v>
      </c>
      <c r="G10" t="s">
        <v>43</v>
      </c>
      <c r="H10" t="s">
        <v>44</v>
      </c>
      <c r="I10" t="s">
        <v>29</v>
      </c>
      <c r="K10" t="s">
        <v>1351</v>
      </c>
      <c r="L10" t="s">
        <v>1361</v>
      </c>
      <c r="M10" t="s">
        <v>49</v>
      </c>
      <c r="N10" t="s">
        <v>50</v>
      </c>
      <c r="P10" s="1">
        <v>45386</v>
      </c>
      <c r="Q10" t="s">
        <v>627</v>
      </c>
      <c r="R10" t="s">
        <v>1362</v>
      </c>
      <c r="S10">
        <v>1000</v>
      </c>
      <c r="U10" t="s">
        <v>1363</v>
      </c>
      <c r="V10" t="s">
        <v>53</v>
      </c>
      <c r="W10" t="s">
        <v>1364</v>
      </c>
    </row>
    <row r="11" spans="1:23" x14ac:dyDescent="0.2">
      <c r="A11" t="s">
        <v>39</v>
      </c>
      <c r="B11" t="s">
        <v>23</v>
      </c>
      <c r="C11" t="s">
        <v>40</v>
      </c>
      <c r="D11" t="s">
        <v>25</v>
      </c>
      <c r="E11" s="1">
        <v>45374</v>
      </c>
      <c r="F11" t="s">
        <v>443</v>
      </c>
      <c r="G11" t="s">
        <v>43</v>
      </c>
      <c r="H11" t="s">
        <v>44</v>
      </c>
      <c r="I11" t="s">
        <v>29</v>
      </c>
      <c r="J11" t="s">
        <v>1448</v>
      </c>
      <c r="K11" t="s">
        <v>1449</v>
      </c>
      <c r="L11" t="s">
        <v>1450</v>
      </c>
      <c r="M11" t="s">
        <v>1451</v>
      </c>
      <c r="N11" t="s">
        <v>50</v>
      </c>
      <c r="P11" s="1">
        <v>45375</v>
      </c>
      <c r="Q11" t="s">
        <v>348</v>
      </c>
      <c r="R11" t="s">
        <v>1452</v>
      </c>
      <c r="S11">
        <v>30000</v>
      </c>
      <c r="U11" t="s">
        <v>1453</v>
      </c>
      <c r="V11" t="s">
        <v>53</v>
      </c>
      <c r="W11" t="s">
        <v>1454</v>
      </c>
    </row>
    <row r="12" spans="1:23" x14ac:dyDescent="0.2">
      <c r="A12" t="s">
        <v>39</v>
      </c>
      <c r="B12" t="s">
        <v>23</v>
      </c>
      <c r="C12" t="s">
        <v>40</v>
      </c>
      <c r="D12" t="s">
        <v>25</v>
      </c>
      <c r="E12" s="1">
        <v>45374</v>
      </c>
      <c r="F12" t="s">
        <v>746</v>
      </c>
      <c r="G12" t="s">
        <v>43</v>
      </c>
      <c r="H12" t="s">
        <v>44</v>
      </c>
      <c r="I12" t="s">
        <v>29</v>
      </c>
      <c r="K12" t="s">
        <v>1351</v>
      </c>
      <c r="L12" t="s">
        <v>889</v>
      </c>
      <c r="M12" t="s">
        <v>49</v>
      </c>
      <c r="N12" t="s">
        <v>50</v>
      </c>
      <c r="P12" s="1">
        <v>45376</v>
      </c>
      <c r="Q12" t="s">
        <v>327</v>
      </c>
      <c r="R12" t="s">
        <v>889</v>
      </c>
      <c r="S12">
        <v>500</v>
      </c>
      <c r="U12" t="s">
        <v>1455</v>
      </c>
      <c r="V12" t="s">
        <v>53</v>
      </c>
      <c r="W12" t="s">
        <v>1456</v>
      </c>
    </row>
    <row r="13" spans="1:23" x14ac:dyDescent="0.2">
      <c r="A13" t="s">
        <v>39</v>
      </c>
      <c r="B13" t="s">
        <v>23</v>
      </c>
      <c r="C13" t="s">
        <v>40</v>
      </c>
      <c r="D13" t="s">
        <v>68</v>
      </c>
      <c r="E13" s="1">
        <v>45361</v>
      </c>
      <c r="F13" t="s">
        <v>628</v>
      </c>
      <c r="G13" t="s">
        <v>262</v>
      </c>
      <c r="H13" t="s">
        <v>44</v>
      </c>
      <c r="I13" t="s">
        <v>29</v>
      </c>
      <c r="K13" t="s">
        <v>1546</v>
      </c>
      <c r="L13" t="s">
        <v>1547</v>
      </c>
      <c r="M13" t="s">
        <v>49</v>
      </c>
      <c r="N13" t="s">
        <v>50</v>
      </c>
      <c r="P13" s="1">
        <v>45361</v>
      </c>
      <c r="Q13" t="s">
        <v>348</v>
      </c>
      <c r="R13" t="s">
        <v>1548</v>
      </c>
      <c r="S13">
        <v>5500</v>
      </c>
      <c r="U13" t="s">
        <v>1095</v>
      </c>
      <c r="V13" t="s">
        <v>53</v>
      </c>
      <c r="W13" t="s">
        <v>1549</v>
      </c>
    </row>
    <row r="14" spans="1:23" x14ac:dyDescent="0.2">
      <c r="A14" t="s">
        <v>39</v>
      </c>
      <c r="B14" t="s">
        <v>23</v>
      </c>
      <c r="C14" t="s">
        <v>40</v>
      </c>
      <c r="D14" t="s">
        <v>25</v>
      </c>
      <c r="E14" s="1">
        <v>45361</v>
      </c>
      <c r="F14" t="s">
        <v>26</v>
      </c>
      <c r="G14" t="s">
        <v>43</v>
      </c>
      <c r="H14" t="s">
        <v>44</v>
      </c>
      <c r="I14" t="s">
        <v>29</v>
      </c>
      <c r="J14" t="s">
        <v>1562</v>
      </c>
      <c r="K14" t="s">
        <v>1563</v>
      </c>
      <c r="L14" t="s">
        <v>1564</v>
      </c>
      <c r="M14" t="s">
        <v>49</v>
      </c>
      <c r="N14" t="s">
        <v>50</v>
      </c>
      <c r="P14" s="1">
        <v>45362</v>
      </c>
      <c r="Q14" t="s">
        <v>155</v>
      </c>
      <c r="R14" t="s">
        <v>1565</v>
      </c>
      <c r="S14">
        <v>10000</v>
      </c>
      <c r="U14" t="s">
        <v>1095</v>
      </c>
      <c r="V14" t="s">
        <v>53</v>
      </c>
      <c r="W14" t="s">
        <v>1454</v>
      </c>
    </row>
    <row r="15" spans="1:23" x14ac:dyDescent="0.2">
      <c r="A15" t="s">
        <v>39</v>
      </c>
      <c r="B15" t="s">
        <v>23</v>
      </c>
      <c r="C15" t="s">
        <v>40</v>
      </c>
      <c r="D15" t="s">
        <v>68</v>
      </c>
      <c r="E15" s="1">
        <v>45304</v>
      </c>
      <c r="F15" t="s">
        <v>571</v>
      </c>
      <c r="G15" t="s">
        <v>43</v>
      </c>
      <c r="H15" t="s">
        <v>44</v>
      </c>
      <c r="I15" t="s">
        <v>29</v>
      </c>
      <c r="K15" t="s">
        <v>1902</v>
      </c>
      <c r="L15" t="s">
        <v>1352</v>
      </c>
      <c r="M15" t="s">
        <v>49</v>
      </c>
      <c r="N15" t="s">
        <v>50</v>
      </c>
      <c r="P15" s="1">
        <v>45305</v>
      </c>
      <c r="Q15" t="s">
        <v>571</v>
      </c>
      <c r="R15" t="s">
        <v>1352</v>
      </c>
      <c r="S15">
        <v>5000</v>
      </c>
      <c r="U15" t="s">
        <v>1095</v>
      </c>
      <c r="V15" t="s">
        <v>53</v>
      </c>
      <c r="W15" t="s">
        <v>1903</v>
      </c>
    </row>
    <row r="16" spans="1:23" x14ac:dyDescent="0.2">
      <c r="A16" t="s">
        <v>39</v>
      </c>
      <c r="B16" t="s">
        <v>23</v>
      </c>
      <c r="C16" t="s">
        <v>40</v>
      </c>
      <c r="D16" t="s">
        <v>68</v>
      </c>
      <c r="E16" s="1">
        <v>45304</v>
      </c>
      <c r="F16" t="s">
        <v>63</v>
      </c>
      <c r="G16" t="s">
        <v>43</v>
      </c>
      <c r="H16" t="s">
        <v>44</v>
      </c>
      <c r="I16" t="s">
        <v>29</v>
      </c>
      <c r="K16" t="s">
        <v>1911</v>
      </c>
      <c r="L16" t="s">
        <v>1912</v>
      </c>
      <c r="M16" t="s">
        <v>49</v>
      </c>
      <c r="N16" t="s">
        <v>50</v>
      </c>
      <c r="P16" s="1">
        <v>45305</v>
      </c>
      <c r="Q16" t="s">
        <v>571</v>
      </c>
      <c r="R16" t="s">
        <v>1912</v>
      </c>
      <c r="S16">
        <v>2000</v>
      </c>
      <c r="U16" t="s">
        <v>1095</v>
      </c>
      <c r="V16" t="s">
        <v>53</v>
      </c>
      <c r="W16" t="s">
        <v>1913</v>
      </c>
    </row>
    <row r="17" spans="1:23" x14ac:dyDescent="0.2">
      <c r="A17" t="s">
        <v>39</v>
      </c>
      <c r="B17" t="s">
        <v>23</v>
      </c>
      <c r="C17" t="s">
        <v>40</v>
      </c>
      <c r="D17" t="s">
        <v>25</v>
      </c>
      <c r="E17" s="1">
        <v>45301</v>
      </c>
      <c r="F17" t="s">
        <v>34</v>
      </c>
      <c r="G17" t="s">
        <v>43</v>
      </c>
      <c r="H17" t="s">
        <v>44</v>
      </c>
      <c r="I17" t="s">
        <v>29</v>
      </c>
      <c r="K17" t="s">
        <v>1351</v>
      </c>
      <c r="L17" t="s">
        <v>1971</v>
      </c>
      <c r="M17" t="s">
        <v>49</v>
      </c>
      <c r="N17" t="s">
        <v>32</v>
      </c>
      <c r="O17" t="s">
        <v>1972</v>
      </c>
      <c r="P17" s="1">
        <v>45302</v>
      </c>
      <c r="Q17" t="s">
        <v>184</v>
      </c>
      <c r="R17" t="s">
        <v>1973</v>
      </c>
      <c r="S17">
        <v>11000</v>
      </c>
      <c r="U17" t="s">
        <v>1363</v>
      </c>
      <c r="V17" t="s">
        <v>53</v>
      </c>
      <c r="W17" t="s">
        <v>1974</v>
      </c>
    </row>
    <row r="18" spans="1:23" x14ac:dyDescent="0.2">
      <c r="A18" t="s">
        <v>39</v>
      </c>
      <c r="B18" t="s">
        <v>23</v>
      </c>
      <c r="C18" t="s">
        <v>40</v>
      </c>
      <c r="D18" t="s">
        <v>25</v>
      </c>
      <c r="E18" s="1">
        <v>45358</v>
      </c>
      <c r="F18" t="s">
        <v>284</v>
      </c>
      <c r="G18" t="s">
        <v>43</v>
      </c>
      <c r="H18" t="s">
        <v>44</v>
      </c>
      <c r="I18" t="s">
        <v>29</v>
      </c>
      <c r="K18" t="s">
        <v>1449</v>
      </c>
      <c r="L18" t="s">
        <v>1621</v>
      </c>
      <c r="M18" t="s">
        <v>49</v>
      </c>
      <c r="N18" t="s">
        <v>50</v>
      </c>
      <c r="P18" s="1">
        <v>45358</v>
      </c>
      <c r="Q18" t="s">
        <v>348</v>
      </c>
      <c r="R18" t="s">
        <v>1622</v>
      </c>
      <c r="S18">
        <v>5000</v>
      </c>
      <c r="U18" t="s">
        <v>1095</v>
      </c>
      <c r="V18" t="s">
        <v>53</v>
      </c>
      <c r="W18" t="s">
        <v>1454</v>
      </c>
    </row>
    <row r="20" spans="1:23" x14ac:dyDescent="0.2">
      <c r="R20" s="6" t="s">
        <v>2125</v>
      </c>
      <c r="S20" s="7">
        <f>SUM(S2:S18)</f>
        <v>77355</v>
      </c>
    </row>
    <row r="27" spans="1:23" x14ac:dyDescent="0.2">
      <c r="S27">
        <f>SUM(S9:S18)</f>
        <v>75000</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300A-7CC9-4960-8E22-3F80D7EB72E8}">
  <dimension ref="A1:W4"/>
  <sheetViews>
    <sheetView topLeftCell="I1" workbookViewId="0">
      <pane ySplit="1" topLeftCell="A2" activePane="bottomLeft" state="frozen"/>
      <selection pane="bottomLeft" activeCell="R4" sqref="R4:S4"/>
    </sheetView>
  </sheetViews>
  <sheetFormatPr defaultRowHeight="12.75" x14ac:dyDescent="0.2"/>
  <cols>
    <col min="1" max="1" width="22.85546875" customWidth="1"/>
    <col min="2" max="2" width="11.28515625" customWidth="1"/>
    <col min="3" max="3" width="17.5703125" customWidth="1"/>
    <col min="4" max="4" width="20.42578125" customWidth="1"/>
    <col min="5" max="5" width="17" customWidth="1"/>
    <col min="6" max="6" width="11.7109375" customWidth="1"/>
    <col min="7" max="7" width="17.7109375" customWidth="1"/>
    <col min="8" max="8" width="24.5703125" customWidth="1"/>
    <col min="9" max="9" width="29.140625" customWidth="1"/>
    <col min="10" max="10" width="32.42578125" customWidth="1"/>
    <col min="11" max="11" width="28.425781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15.5703125" customWidth="1"/>
    <col min="20" max="20" width="16.140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2089</v>
      </c>
      <c r="B2" t="s">
        <v>23</v>
      </c>
      <c r="C2" t="s">
        <v>40</v>
      </c>
      <c r="D2" t="s">
        <v>41</v>
      </c>
      <c r="E2" s="1">
        <v>45297</v>
      </c>
      <c r="F2" t="s">
        <v>377</v>
      </c>
      <c r="G2" t="s">
        <v>43</v>
      </c>
      <c r="H2" t="s">
        <v>44</v>
      </c>
      <c r="I2" t="s">
        <v>80</v>
      </c>
      <c r="K2" t="s">
        <v>2090</v>
      </c>
      <c r="L2" t="s">
        <v>2091</v>
      </c>
      <c r="M2" t="s">
        <v>2092</v>
      </c>
      <c r="N2" t="s">
        <v>50</v>
      </c>
      <c r="O2" t="s">
        <v>2093</v>
      </c>
      <c r="P2" s="1">
        <v>45297</v>
      </c>
      <c r="Q2" t="s">
        <v>248</v>
      </c>
      <c r="R2" t="s">
        <v>2094</v>
      </c>
      <c r="S2">
        <v>240</v>
      </c>
      <c r="U2" t="s">
        <v>2095</v>
      </c>
      <c r="V2" t="s">
        <v>2096</v>
      </c>
      <c r="W2" t="s">
        <v>2097</v>
      </c>
    </row>
    <row r="4" spans="1:23" x14ac:dyDescent="0.2">
      <c r="R4" s="6" t="s">
        <v>2125</v>
      </c>
      <c r="S4" s="7">
        <f>SUM(S2:S3)</f>
        <v>240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08F95-0E90-4686-A00B-522AE9AEFF7E}">
  <dimension ref="A1:W6"/>
  <sheetViews>
    <sheetView topLeftCell="L1" workbookViewId="0">
      <pane ySplit="1" topLeftCell="A2" activePane="bottomLeft" state="frozen"/>
      <selection pane="bottomLeft" activeCell="S3" sqref="S3"/>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27.5703125" customWidth="1"/>
    <col min="20" max="20" width="28.28515625" customWidth="1"/>
    <col min="21" max="21" width="53.140625" customWidth="1"/>
    <col min="22" max="22" width="10.5703125" customWidth="1"/>
    <col min="23" max="23" width="35.140625" customWidth="1"/>
  </cols>
  <sheetData>
    <row r="1" spans="1:23" s="2" customFormat="1" ht="25.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1136</v>
      </c>
      <c r="B2" t="s">
        <v>23</v>
      </c>
      <c r="C2" t="s">
        <v>40</v>
      </c>
      <c r="D2" t="s">
        <v>41</v>
      </c>
      <c r="E2" s="1">
        <v>45443</v>
      </c>
      <c r="F2" t="s">
        <v>73</v>
      </c>
      <c r="G2" t="s">
        <v>27</v>
      </c>
      <c r="H2" t="s">
        <v>28</v>
      </c>
      <c r="I2" t="s">
        <v>29</v>
      </c>
      <c r="J2" t="s">
        <v>1137</v>
      </c>
      <c r="K2" t="s">
        <v>1138</v>
      </c>
      <c r="L2" t="s">
        <v>1139</v>
      </c>
      <c r="M2" t="s">
        <v>1140</v>
      </c>
      <c r="N2" t="s">
        <v>32</v>
      </c>
      <c r="O2" t="s">
        <v>666</v>
      </c>
      <c r="P2" s="1">
        <v>45443</v>
      </c>
      <c r="Q2" t="s">
        <v>214</v>
      </c>
      <c r="R2" t="s">
        <v>1139</v>
      </c>
      <c r="S2">
        <v>8800</v>
      </c>
      <c r="U2" t="s">
        <v>1141</v>
      </c>
      <c r="V2" t="s">
        <v>1142</v>
      </c>
      <c r="W2" t="s">
        <v>1143</v>
      </c>
    </row>
    <row r="3" spans="1:23" x14ac:dyDescent="0.2">
      <c r="A3" t="s">
        <v>1136</v>
      </c>
      <c r="B3" t="s">
        <v>23</v>
      </c>
      <c r="C3" t="s">
        <v>40</v>
      </c>
      <c r="D3" t="s">
        <v>41</v>
      </c>
      <c r="E3" s="1">
        <v>45359</v>
      </c>
      <c r="F3" t="s">
        <v>26</v>
      </c>
      <c r="G3" t="s">
        <v>27</v>
      </c>
      <c r="H3" t="s">
        <v>44</v>
      </c>
      <c r="I3" t="s">
        <v>29</v>
      </c>
      <c r="J3" t="s">
        <v>1602</v>
      </c>
      <c r="K3" t="s">
        <v>1603</v>
      </c>
      <c r="L3" t="s">
        <v>1604</v>
      </c>
      <c r="N3" t="s">
        <v>32</v>
      </c>
      <c r="O3" t="s">
        <v>1320</v>
      </c>
      <c r="P3" s="1">
        <v>45359</v>
      </c>
      <c r="Q3" t="s">
        <v>73</v>
      </c>
      <c r="R3" t="s">
        <v>1604</v>
      </c>
      <c r="S3">
        <v>1000</v>
      </c>
      <c r="U3" t="s">
        <v>1605</v>
      </c>
      <c r="V3" t="s">
        <v>1142</v>
      </c>
      <c r="W3" t="s">
        <v>1143</v>
      </c>
    </row>
    <row r="6" spans="1:23" x14ac:dyDescent="0.2">
      <c r="R6" s="6" t="s">
        <v>2125</v>
      </c>
      <c r="S6" s="7">
        <f>SUM(S1:S5)</f>
        <v>9800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67C0-19F6-4EE3-9A49-F7524DAB61AE}">
  <dimension ref="A1:W4"/>
  <sheetViews>
    <sheetView topLeftCell="J1" workbookViewId="0">
      <pane ySplit="1" topLeftCell="A2" activePane="bottomLeft" state="frozen"/>
      <selection pane="bottomLeft" activeCell="R4" sqref="R4:S4"/>
    </sheetView>
  </sheetViews>
  <sheetFormatPr defaultRowHeight="12.75" x14ac:dyDescent="0.2"/>
  <cols>
    <col min="1" max="1" width="22.85546875" customWidth="1"/>
    <col min="2" max="2" width="11.28515625" customWidth="1"/>
    <col min="3" max="3" width="17.5703125" customWidth="1"/>
    <col min="4" max="4" width="19" customWidth="1"/>
    <col min="5" max="5" width="17" customWidth="1"/>
    <col min="6" max="6" width="11.7109375" customWidth="1"/>
    <col min="7" max="7" width="17.7109375" customWidth="1"/>
    <col min="8" max="8" width="14.7109375" customWidth="1"/>
    <col min="9" max="9" width="25.7109375" customWidth="1"/>
    <col min="10" max="10" width="32.140625" customWidth="1"/>
    <col min="11" max="11" width="41.140625" customWidth="1"/>
    <col min="12" max="12" width="27.5703125" customWidth="1"/>
    <col min="13" max="13" width="26" customWidth="1"/>
    <col min="14" max="14" width="8.7109375" customWidth="1"/>
    <col min="15" max="15" width="25.85546875" customWidth="1"/>
    <col min="16" max="16" width="14.5703125" customWidth="1"/>
    <col min="17" max="17" width="11.5703125" customWidth="1"/>
    <col min="18" max="18" width="24.85546875" customWidth="1"/>
    <col min="19" max="19" width="14.5703125" customWidth="1"/>
    <col min="20" max="20" width="17.5703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556</v>
      </c>
      <c r="B2" t="s">
        <v>23</v>
      </c>
      <c r="C2" t="s">
        <v>40</v>
      </c>
      <c r="D2" t="s">
        <v>41</v>
      </c>
      <c r="E2" s="1">
        <v>45550</v>
      </c>
      <c r="F2" t="s">
        <v>248</v>
      </c>
      <c r="G2" t="s">
        <v>114</v>
      </c>
      <c r="H2" t="s">
        <v>44</v>
      </c>
      <c r="I2" t="s">
        <v>124</v>
      </c>
      <c r="J2" t="s">
        <v>557</v>
      </c>
      <c r="K2" t="s">
        <v>558</v>
      </c>
      <c r="L2" t="s">
        <v>559</v>
      </c>
      <c r="M2" t="s">
        <v>560</v>
      </c>
      <c r="N2" t="s">
        <v>50</v>
      </c>
      <c r="O2" t="s">
        <v>561</v>
      </c>
      <c r="P2" s="1">
        <v>45550</v>
      </c>
      <c r="Q2" t="s">
        <v>443</v>
      </c>
      <c r="R2" t="s">
        <v>559</v>
      </c>
      <c r="S2">
        <v>50</v>
      </c>
      <c r="U2" t="s">
        <v>562</v>
      </c>
      <c r="V2" t="s">
        <v>563</v>
      </c>
      <c r="W2" t="s">
        <v>564</v>
      </c>
    </row>
    <row r="4" spans="1:23" x14ac:dyDescent="0.2">
      <c r="R4" s="6" t="s">
        <v>2125</v>
      </c>
      <c r="S4" s="7">
        <f>SUM(S2:S3)</f>
        <v>50</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FF93-AD26-49D7-AC8D-8D40FA9BAE87}">
  <dimension ref="A1:W7"/>
  <sheetViews>
    <sheetView topLeftCell="K1" workbookViewId="0">
      <pane ySplit="1" topLeftCell="A2" activePane="bottomLeft" state="frozen"/>
      <selection pane="bottomLeft" activeCell="R7" sqref="R7:S7"/>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17.28515625" customWidth="1"/>
    <col min="20" max="20" width="15.5703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989</v>
      </c>
      <c r="B2" t="s">
        <v>23</v>
      </c>
      <c r="C2" t="s">
        <v>40</v>
      </c>
      <c r="D2" t="s">
        <v>41</v>
      </c>
      <c r="E2" s="1">
        <v>45485</v>
      </c>
      <c r="F2" t="s">
        <v>79</v>
      </c>
      <c r="G2" t="s">
        <v>57</v>
      </c>
      <c r="H2" t="s">
        <v>44</v>
      </c>
      <c r="I2" t="s">
        <v>115</v>
      </c>
      <c r="J2" t="s">
        <v>990</v>
      </c>
      <c r="K2" t="s">
        <v>991</v>
      </c>
      <c r="L2" t="s">
        <v>58</v>
      </c>
      <c r="M2" t="s">
        <v>992</v>
      </c>
      <c r="N2" t="s">
        <v>32</v>
      </c>
      <c r="O2" t="s">
        <v>993</v>
      </c>
      <c r="P2" s="1">
        <v>45506</v>
      </c>
      <c r="Q2" t="s">
        <v>377</v>
      </c>
      <c r="R2" t="s">
        <v>994</v>
      </c>
      <c r="S2">
        <v>100</v>
      </c>
      <c r="U2" t="s">
        <v>995</v>
      </c>
      <c r="V2" t="s">
        <v>996</v>
      </c>
      <c r="W2" t="s">
        <v>997</v>
      </c>
    </row>
    <row r="3" spans="1:23" x14ac:dyDescent="0.2">
      <c r="A3" t="s">
        <v>989</v>
      </c>
      <c r="B3" t="s">
        <v>23</v>
      </c>
      <c r="C3" t="s">
        <v>40</v>
      </c>
      <c r="D3" t="s">
        <v>41</v>
      </c>
      <c r="E3" s="1">
        <v>45436</v>
      </c>
      <c r="F3" t="s">
        <v>539</v>
      </c>
      <c r="G3" t="s">
        <v>27</v>
      </c>
      <c r="H3" t="s">
        <v>700</v>
      </c>
      <c r="I3" t="s">
        <v>266</v>
      </c>
      <c r="J3" t="s">
        <v>1162</v>
      </c>
      <c r="K3" t="s">
        <v>1163</v>
      </c>
      <c r="L3" t="s">
        <v>1164</v>
      </c>
      <c r="M3" t="s">
        <v>1165</v>
      </c>
      <c r="N3" t="s">
        <v>32</v>
      </c>
      <c r="O3" t="s">
        <v>1166</v>
      </c>
      <c r="P3" s="1">
        <v>45436</v>
      </c>
      <c r="Q3" t="s">
        <v>63</v>
      </c>
      <c r="R3" t="s">
        <v>1167</v>
      </c>
      <c r="S3">
        <v>61000</v>
      </c>
      <c r="U3" t="s">
        <v>1168</v>
      </c>
      <c r="V3" t="s">
        <v>996</v>
      </c>
      <c r="W3" t="s">
        <v>1169</v>
      </c>
    </row>
    <row r="4" spans="1:23" x14ac:dyDescent="0.2">
      <c r="A4" t="s">
        <v>989</v>
      </c>
      <c r="B4" t="s">
        <v>23</v>
      </c>
      <c r="C4" t="s">
        <v>40</v>
      </c>
      <c r="D4" t="s">
        <v>266</v>
      </c>
      <c r="E4" s="1">
        <v>45301</v>
      </c>
      <c r="F4" t="s">
        <v>373</v>
      </c>
      <c r="G4" t="s">
        <v>123</v>
      </c>
      <c r="H4" t="s">
        <v>44</v>
      </c>
      <c r="I4" t="s">
        <v>29</v>
      </c>
      <c r="J4" t="s">
        <v>2039</v>
      </c>
      <c r="K4" t="s">
        <v>2040</v>
      </c>
      <c r="L4" t="s">
        <v>795</v>
      </c>
      <c r="M4" t="s">
        <v>31</v>
      </c>
      <c r="N4" t="s">
        <v>32</v>
      </c>
      <c r="O4" t="s">
        <v>2041</v>
      </c>
      <c r="P4" s="1">
        <v>45302</v>
      </c>
      <c r="Q4" t="s">
        <v>90</v>
      </c>
      <c r="R4" t="s">
        <v>2042</v>
      </c>
      <c r="S4">
        <v>200</v>
      </c>
      <c r="U4" t="s">
        <v>2043</v>
      </c>
      <c r="V4" t="s">
        <v>996</v>
      </c>
      <c r="W4" t="s">
        <v>2044</v>
      </c>
    </row>
    <row r="7" spans="1:23" x14ac:dyDescent="0.2">
      <c r="R7" s="6" t="s">
        <v>2125</v>
      </c>
      <c r="S7" s="7">
        <f>SUM(S2:S5)</f>
        <v>61300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47C8-3C81-4E73-97CD-293765D8BD59}">
  <dimension ref="A1:W22"/>
  <sheetViews>
    <sheetView topLeftCell="E1" workbookViewId="0">
      <pane ySplit="1" topLeftCell="A2" activePane="bottomLeft" state="frozen"/>
      <selection pane="bottomLeft" activeCell="G14" sqref="G14"/>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4.42578125" customWidth="1"/>
    <col min="8" max="8" width="13.28515625" customWidth="1"/>
    <col min="9" max="9" width="35.5703125" customWidth="1"/>
    <col min="10" max="10" width="34.140625" customWidth="1"/>
    <col min="11" max="11" width="36.140625" customWidth="1"/>
    <col min="12" max="12" width="27.5703125" customWidth="1"/>
    <col min="13" max="13" width="30.7109375" customWidth="1"/>
    <col min="14" max="14" width="8.7109375" customWidth="1"/>
    <col min="15" max="15" width="13.140625" customWidth="1"/>
    <col min="16" max="16" width="14.5703125" customWidth="1"/>
    <col min="17" max="17" width="11.5703125" customWidth="1"/>
    <col min="18" max="19" width="17.140625" customWidth="1"/>
    <col min="20" max="20" width="16.5703125" customWidth="1"/>
    <col min="21" max="21" width="50.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112</v>
      </c>
      <c r="B2" t="s">
        <v>23</v>
      </c>
      <c r="C2" t="s">
        <v>40</v>
      </c>
      <c r="D2" t="s">
        <v>41</v>
      </c>
      <c r="E2" s="1">
        <v>45650</v>
      </c>
      <c r="F2" t="s">
        <v>113</v>
      </c>
      <c r="G2" t="s">
        <v>114</v>
      </c>
      <c r="H2" t="s">
        <v>44</v>
      </c>
      <c r="I2" t="s">
        <v>115</v>
      </c>
      <c r="K2" t="s">
        <v>116</v>
      </c>
      <c r="L2" t="s">
        <v>117</v>
      </c>
      <c r="M2" t="s">
        <v>118</v>
      </c>
      <c r="N2" t="s">
        <v>50</v>
      </c>
      <c r="P2" s="8">
        <v>45638</v>
      </c>
      <c r="Q2" s="14" t="s">
        <v>845</v>
      </c>
      <c r="R2" t="s">
        <v>61</v>
      </c>
      <c r="S2">
        <v>25</v>
      </c>
      <c r="T2" t="s">
        <v>118</v>
      </c>
      <c r="U2" t="s">
        <v>2176</v>
      </c>
      <c r="V2" t="s">
        <v>119</v>
      </c>
      <c r="W2" t="s">
        <v>120</v>
      </c>
    </row>
    <row r="3" spans="1:23" x14ac:dyDescent="0.2">
      <c r="A3" t="s">
        <v>112</v>
      </c>
      <c r="B3" t="s">
        <v>23</v>
      </c>
      <c r="C3" t="s">
        <v>40</v>
      </c>
      <c r="D3" t="s">
        <v>41</v>
      </c>
      <c r="E3" s="1">
        <v>45554</v>
      </c>
      <c r="F3" t="s">
        <v>219</v>
      </c>
      <c r="G3" t="s">
        <v>43</v>
      </c>
      <c r="H3" t="s">
        <v>44</v>
      </c>
      <c r="I3" t="s">
        <v>58</v>
      </c>
      <c r="J3" t="s">
        <v>530</v>
      </c>
      <c r="K3" t="s">
        <v>531</v>
      </c>
      <c r="L3" t="s">
        <v>532</v>
      </c>
      <c r="M3" t="s">
        <v>533</v>
      </c>
      <c r="N3" t="s">
        <v>50</v>
      </c>
      <c r="P3" s="1">
        <v>45554</v>
      </c>
      <c r="Q3" t="s">
        <v>534</v>
      </c>
      <c r="R3" t="s">
        <v>335</v>
      </c>
      <c r="S3">
        <v>30</v>
      </c>
      <c r="U3" t="s">
        <v>535</v>
      </c>
      <c r="V3" t="s">
        <v>119</v>
      </c>
      <c r="W3" t="s">
        <v>536</v>
      </c>
    </row>
    <row r="4" spans="1:23" x14ac:dyDescent="0.2">
      <c r="A4" t="s">
        <v>112</v>
      </c>
      <c r="B4" t="s">
        <v>23</v>
      </c>
      <c r="C4" t="s">
        <v>40</v>
      </c>
      <c r="D4" t="s">
        <v>68</v>
      </c>
      <c r="E4" s="1">
        <v>45502</v>
      </c>
      <c r="F4" t="s">
        <v>133</v>
      </c>
      <c r="G4" t="s">
        <v>123</v>
      </c>
      <c r="H4" t="s">
        <v>44</v>
      </c>
      <c r="I4" t="s">
        <v>225</v>
      </c>
      <c r="J4" t="s">
        <v>865</v>
      </c>
      <c r="K4" t="s">
        <v>866</v>
      </c>
      <c r="L4" t="s">
        <v>503</v>
      </c>
      <c r="M4" t="s">
        <v>867</v>
      </c>
      <c r="N4" t="s">
        <v>50</v>
      </c>
      <c r="P4" s="1">
        <v>45502</v>
      </c>
      <c r="Q4" t="s">
        <v>113</v>
      </c>
      <c r="R4" t="s">
        <v>868</v>
      </c>
      <c r="S4">
        <v>300</v>
      </c>
      <c r="U4" t="s">
        <v>869</v>
      </c>
      <c r="V4" t="s">
        <v>119</v>
      </c>
      <c r="W4" t="s">
        <v>870</v>
      </c>
    </row>
    <row r="5" spans="1:23" x14ac:dyDescent="0.2">
      <c r="A5" t="s">
        <v>112</v>
      </c>
      <c r="B5" t="s">
        <v>23</v>
      </c>
      <c r="C5" t="s">
        <v>40</v>
      </c>
      <c r="D5" t="s">
        <v>41</v>
      </c>
      <c r="E5" s="1">
        <v>45484</v>
      </c>
      <c r="F5" t="s">
        <v>592</v>
      </c>
      <c r="G5" t="s">
        <v>43</v>
      </c>
      <c r="H5" t="s">
        <v>44</v>
      </c>
      <c r="I5" t="s">
        <v>243</v>
      </c>
      <c r="J5" t="s">
        <v>998</v>
      </c>
      <c r="K5" t="s">
        <v>999</v>
      </c>
      <c r="L5" t="s">
        <v>335</v>
      </c>
      <c r="M5" t="s">
        <v>1000</v>
      </c>
      <c r="N5" t="s">
        <v>50</v>
      </c>
      <c r="P5" s="15" t="s">
        <v>2173</v>
      </c>
      <c r="Q5" s="14" t="s">
        <v>85</v>
      </c>
      <c r="R5" t="s">
        <v>335</v>
      </c>
      <c r="S5">
        <v>30</v>
      </c>
      <c r="T5" t="s">
        <v>2174</v>
      </c>
      <c r="U5" t="s">
        <v>2175</v>
      </c>
      <c r="V5" t="s">
        <v>119</v>
      </c>
      <c r="W5" t="s">
        <v>1001</v>
      </c>
    </row>
    <row r="6" spans="1:23" x14ac:dyDescent="0.2">
      <c r="A6" t="s">
        <v>112</v>
      </c>
      <c r="B6" t="s">
        <v>23</v>
      </c>
      <c r="C6" t="s">
        <v>40</v>
      </c>
      <c r="D6" t="s">
        <v>41</v>
      </c>
      <c r="E6" s="1">
        <v>45361</v>
      </c>
      <c r="F6" t="s">
        <v>605</v>
      </c>
      <c r="G6" t="s">
        <v>114</v>
      </c>
      <c r="H6" t="s">
        <v>44</v>
      </c>
      <c r="I6" t="s">
        <v>611</v>
      </c>
      <c r="J6" t="s">
        <v>1575</v>
      </c>
      <c r="K6" t="s">
        <v>1576</v>
      </c>
      <c r="L6" t="s">
        <v>1577</v>
      </c>
      <c r="M6" t="s">
        <v>1578</v>
      </c>
      <c r="N6" t="s">
        <v>32</v>
      </c>
      <c r="O6" t="s">
        <v>230</v>
      </c>
      <c r="P6" s="1">
        <v>45361</v>
      </c>
      <c r="Q6" t="s">
        <v>141</v>
      </c>
      <c r="R6" t="s">
        <v>1550</v>
      </c>
      <c r="S6">
        <v>630</v>
      </c>
      <c r="U6" t="s">
        <v>1551</v>
      </c>
      <c r="V6" t="s">
        <v>119</v>
      </c>
      <c r="W6" t="s">
        <v>1552</v>
      </c>
    </row>
    <row r="7" spans="1:23" x14ac:dyDescent="0.2">
      <c r="A7" t="s">
        <v>112</v>
      </c>
      <c r="B7" t="s">
        <v>23</v>
      </c>
      <c r="C7" t="s">
        <v>40</v>
      </c>
      <c r="D7" t="s">
        <v>41</v>
      </c>
      <c r="E7" s="1">
        <v>45330</v>
      </c>
      <c r="F7" t="s">
        <v>242</v>
      </c>
      <c r="G7" t="s">
        <v>114</v>
      </c>
      <c r="H7" t="s">
        <v>44</v>
      </c>
      <c r="I7" t="s">
        <v>243</v>
      </c>
      <c r="J7" t="s">
        <v>1777</v>
      </c>
      <c r="K7" t="s">
        <v>1778</v>
      </c>
      <c r="L7" t="s">
        <v>1779</v>
      </c>
      <c r="M7" t="s">
        <v>1780</v>
      </c>
      <c r="N7" t="s">
        <v>50</v>
      </c>
      <c r="P7" s="1">
        <v>45330</v>
      </c>
      <c r="Q7" t="s">
        <v>51</v>
      </c>
      <c r="R7" t="s">
        <v>1781</v>
      </c>
      <c r="S7">
        <v>330</v>
      </c>
      <c r="U7" t="s">
        <v>1782</v>
      </c>
      <c r="V7" t="s">
        <v>119</v>
      </c>
      <c r="W7" t="s">
        <v>1783</v>
      </c>
    </row>
    <row r="8" spans="1:23" x14ac:dyDescent="0.2">
      <c r="E8" s="1"/>
      <c r="P8" s="1"/>
    </row>
    <row r="9" spans="1:23" x14ac:dyDescent="0.2">
      <c r="E9" s="1"/>
      <c r="P9" s="1"/>
    </row>
    <row r="10" spans="1:23" x14ac:dyDescent="0.2">
      <c r="E10" s="1"/>
      <c r="P10" s="1"/>
    </row>
    <row r="11" spans="1:23" x14ac:dyDescent="0.2">
      <c r="A11" t="s">
        <v>966</v>
      </c>
      <c r="B11" t="s">
        <v>23</v>
      </c>
      <c r="D11" t="s">
        <v>68</v>
      </c>
      <c r="E11" s="1">
        <v>45488</v>
      </c>
      <c r="F11" t="s">
        <v>26</v>
      </c>
      <c r="G11" t="s">
        <v>43</v>
      </c>
      <c r="H11" t="s">
        <v>28</v>
      </c>
      <c r="I11" t="s">
        <v>58</v>
      </c>
      <c r="J11" t="s">
        <v>967</v>
      </c>
      <c r="K11" t="s">
        <v>968</v>
      </c>
      <c r="L11" t="s">
        <v>969</v>
      </c>
      <c r="M11" t="s">
        <v>970</v>
      </c>
      <c r="N11" t="s">
        <v>50</v>
      </c>
      <c r="P11" s="1">
        <v>45488</v>
      </c>
      <c r="Q11" t="s">
        <v>26</v>
      </c>
      <c r="R11" t="s">
        <v>58</v>
      </c>
      <c r="S11">
        <v>100</v>
      </c>
      <c r="U11" t="s">
        <v>971</v>
      </c>
      <c r="V11" t="s">
        <v>119</v>
      </c>
      <c r="W11" t="s">
        <v>972</v>
      </c>
    </row>
    <row r="13" spans="1:23" x14ac:dyDescent="0.2">
      <c r="E13" s="1"/>
    </row>
    <row r="14" spans="1:23" x14ac:dyDescent="0.2">
      <c r="E14" s="1"/>
    </row>
    <row r="15" spans="1:23" x14ac:dyDescent="0.2">
      <c r="A15" t="s">
        <v>1189</v>
      </c>
      <c r="B15" t="s">
        <v>23</v>
      </c>
      <c r="C15" t="s">
        <v>40</v>
      </c>
      <c r="D15" t="s">
        <v>41</v>
      </c>
      <c r="E15" s="1">
        <v>45314</v>
      </c>
      <c r="F15" t="s">
        <v>424</v>
      </c>
      <c r="G15" t="s">
        <v>123</v>
      </c>
      <c r="H15" t="s">
        <v>44</v>
      </c>
      <c r="I15" t="s">
        <v>80</v>
      </c>
      <c r="J15" t="s">
        <v>1838</v>
      </c>
      <c r="K15" t="s">
        <v>1839</v>
      </c>
      <c r="L15" t="s">
        <v>1840</v>
      </c>
      <c r="M15" t="s">
        <v>1841</v>
      </c>
      <c r="N15" t="s">
        <v>50</v>
      </c>
      <c r="P15" s="1">
        <v>45314</v>
      </c>
      <c r="Q15" s="14" t="s">
        <v>63</v>
      </c>
      <c r="R15" t="s">
        <v>1218</v>
      </c>
      <c r="S15">
        <v>5</v>
      </c>
      <c r="U15" t="s">
        <v>1219</v>
      </c>
      <c r="V15" t="s">
        <v>119</v>
      </c>
      <c r="W15" t="s">
        <v>1842</v>
      </c>
    </row>
    <row r="16" spans="1:23" x14ac:dyDescent="0.2">
      <c r="A16" t="s">
        <v>1189</v>
      </c>
      <c r="B16" t="s">
        <v>23</v>
      </c>
      <c r="C16" t="s">
        <v>40</v>
      </c>
      <c r="D16" t="s">
        <v>41</v>
      </c>
      <c r="E16" s="1">
        <v>45425</v>
      </c>
      <c r="F16" t="s">
        <v>73</v>
      </c>
      <c r="G16" t="s">
        <v>123</v>
      </c>
      <c r="H16" t="s">
        <v>44</v>
      </c>
      <c r="I16" t="s">
        <v>58</v>
      </c>
      <c r="J16" t="s">
        <v>1190</v>
      </c>
      <c r="K16" t="s">
        <v>1191</v>
      </c>
      <c r="L16" t="s">
        <v>1192</v>
      </c>
      <c r="M16" t="s">
        <v>1193</v>
      </c>
      <c r="N16" t="s">
        <v>50</v>
      </c>
      <c r="P16" s="1">
        <v>45425</v>
      </c>
      <c r="Q16" t="s">
        <v>107</v>
      </c>
      <c r="R16" t="s">
        <v>1194</v>
      </c>
      <c r="S16">
        <v>5</v>
      </c>
      <c r="U16" t="s">
        <v>1195</v>
      </c>
      <c r="V16" t="s">
        <v>119</v>
      </c>
      <c r="W16" t="s">
        <v>1196</v>
      </c>
    </row>
    <row r="17" spans="1:23" x14ac:dyDescent="0.2">
      <c r="A17" t="s">
        <v>1189</v>
      </c>
      <c r="B17" t="s">
        <v>23</v>
      </c>
      <c r="C17" t="s">
        <v>40</v>
      </c>
      <c r="D17" t="s">
        <v>68</v>
      </c>
      <c r="E17" s="1">
        <v>45417</v>
      </c>
      <c r="F17" t="s">
        <v>580</v>
      </c>
      <c r="G17" t="s">
        <v>43</v>
      </c>
      <c r="H17" t="s">
        <v>44</v>
      </c>
      <c r="I17" t="s">
        <v>80</v>
      </c>
      <c r="J17" t="s">
        <v>31</v>
      </c>
      <c r="K17" t="s">
        <v>1215</v>
      </c>
      <c r="L17" t="s">
        <v>1216</v>
      </c>
      <c r="M17" t="s">
        <v>1217</v>
      </c>
      <c r="N17" t="s">
        <v>50</v>
      </c>
      <c r="O17" t="s">
        <v>31</v>
      </c>
      <c r="P17" s="1">
        <v>45417</v>
      </c>
      <c r="Q17" t="s">
        <v>605</v>
      </c>
      <c r="R17" t="s">
        <v>1218</v>
      </c>
      <c r="S17">
        <v>5</v>
      </c>
      <c r="U17" t="s">
        <v>1219</v>
      </c>
      <c r="V17" t="s">
        <v>119</v>
      </c>
      <c r="W17" t="s">
        <v>1196</v>
      </c>
    </row>
    <row r="18" spans="1:23" x14ac:dyDescent="0.2">
      <c r="A18" t="s">
        <v>1189</v>
      </c>
      <c r="B18" t="s">
        <v>23</v>
      </c>
      <c r="C18" t="s">
        <v>40</v>
      </c>
      <c r="D18" t="s">
        <v>41</v>
      </c>
      <c r="E18" s="1">
        <v>45343</v>
      </c>
      <c r="F18" t="s">
        <v>180</v>
      </c>
      <c r="G18" t="s">
        <v>43</v>
      </c>
      <c r="H18" t="s">
        <v>44</v>
      </c>
      <c r="I18" t="s">
        <v>142</v>
      </c>
      <c r="J18" t="s">
        <v>31</v>
      </c>
      <c r="K18" t="s">
        <v>1745</v>
      </c>
      <c r="L18" t="s">
        <v>1746</v>
      </c>
      <c r="M18" t="s">
        <v>1747</v>
      </c>
      <c r="N18" t="s">
        <v>50</v>
      </c>
      <c r="O18" t="s">
        <v>31</v>
      </c>
      <c r="P18" s="1">
        <v>45343</v>
      </c>
      <c r="Q18" t="s">
        <v>180</v>
      </c>
      <c r="R18" t="s">
        <v>1748</v>
      </c>
      <c r="S18">
        <v>90</v>
      </c>
      <c r="U18" t="s">
        <v>1749</v>
      </c>
      <c r="V18" t="s">
        <v>119</v>
      </c>
      <c r="W18" t="s">
        <v>1750</v>
      </c>
    </row>
    <row r="22" spans="1:23" x14ac:dyDescent="0.2">
      <c r="R22" s="6" t="s">
        <v>2125</v>
      </c>
      <c r="S22" s="7">
        <f>SUM(S2:S19)</f>
        <v>1550</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006F-1379-4DC7-92D4-EC9E27BEC052}">
  <dimension ref="A1:W22"/>
  <sheetViews>
    <sheetView topLeftCell="J1" workbookViewId="0">
      <pane ySplit="1" topLeftCell="A2" activePane="bottomLeft" state="frozen"/>
      <selection pane="bottomLeft" activeCell="R22" sqref="R22:S2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36" customWidth="1"/>
    <col min="11" max="11" width="42.85546875" customWidth="1"/>
    <col min="12" max="12" width="27.5703125" customWidth="1"/>
    <col min="13" max="13" width="20.85546875" customWidth="1"/>
    <col min="14" max="14" width="8.7109375" customWidth="1"/>
    <col min="15" max="15" width="19.5703125" customWidth="1"/>
    <col min="16" max="16" width="14.5703125" customWidth="1"/>
    <col min="17" max="17" width="11.5703125" customWidth="1"/>
    <col min="18" max="19" width="19" customWidth="1"/>
    <col min="20" max="20" width="20"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68</v>
      </c>
      <c r="E2" s="1">
        <v>45643</v>
      </c>
      <c r="F2" t="s">
        <v>187</v>
      </c>
      <c r="G2" t="s">
        <v>159</v>
      </c>
      <c r="H2" t="s">
        <v>44</v>
      </c>
      <c r="I2" t="s">
        <v>58</v>
      </c>
      <c r="K2" t="s">
        <v>188</v>
      </c>
      <c r="L2" t="s">
        <v>189</v>
      </c>
      <c r="M2" t="s">
        <v>172</v>
      </c>
      <c r="N2" t="s">
        <v>50</v>
      </c>
      <c r="P2" s="1">
        <v>45643</v>
      </c>
      <c r="Q2" t="s">
        <v>190</v>
      </c>
      <c r="R2" t="s">
        <v>189</v>
      </c>
      <c r="S2">
        <v>90</v>
      </c>
      <c r="U2" t="s">
        <v>191</v>
      </c>
      <c r="V2" t="s">
        <v>192</v>
      </c>
      <c r="W2" t="s">
        <v>193</v>
      </c>
    </row>
    <row r="3" spans="1:23" x14ac:dyDescent="0.2">
      <c r="A3" t="s">
        <v>169</v>
      </c>
      <c r="B3" t="s">
        <v>23</v>
      </c>
      <c r="C3" t="s">
        <v>40</v>
      </c>
      <c r="D3" t="s">
        <v>41</v>
      </c>
      <c r="E3" s="1">
        <v>45572</v>
      </c>
      <c r="F3" t="s">
        <v>317</v>
      </c>
      <c r="G3" t="s">
        <v>43</v>
      </c>
      <c r="H3" t="s">
        <v>44</v>
      </c>
      <c r="I3" t="s">
        <v>80</v>
      </c>
      <c r="J3" t="s">
        <v>492</v>
      </c>
      <c r="K3" t="s">
        <v>493</v>
      </c>
      <c r="L3" t="s">
        <v>494</v>
      </c>
      <c r="M3" t="s">
        <v>172</v>
      </c>
      <c r="N3" t="s">
        <v>50</v>
      </c>
      <c r="P3" s="1">
        <v>45572</v>
      </c>
      <c r="Q3" t="s">
        <v>495</v>
      </c>
      <c r="R3" t="s">
        <v>496</v>
      </c>
      <c r="S3">
        <v>9</v>
      </c>
      <c r="U3" t="s">
        <v>497</v>
      </c>
      <c r="V3" t="s">
        <v>192</v>
      </c>
      <c r="W3" t="s">
        <v>498</v>
      </c>
    </row>
    <row r="4" spans="1:23" x14ac:dyDescent="0.2">
      <c r="A4" t="s">
        <v>169</v>
      </c>
      <c r="B4" t="s">
        <v>23</v>
      </c>
      <c r="C4" t="s">
        <v>40</v>
      </c>
      <c r="D4" t="s">
        <v>41</v>
      </c>
      <c r="E4" s="1">
        <v>45545</v>
      </c>
      <c r="F4" t="s">
        <v>377</v>
      </c>
      <c r="G4" t="s">
        <v>123</v>
      </c>
      <c r="H4" t="s">
        <v>44</v>
      </c>
      <c r="I4" t="s">
        <v>115</v>
      </c>
      <c r="J4" t="s">
        <v>577</v>
      </c>
      <c r="K4" t="s">
        <v>578</v>
      </c>
      <c r="L4" t="s">
        <v>579</v>
      </c>
      <c r="M4" t="s">
        <v>579</v>
      </c>
      <c r="N4" t="s">
        <v>50</v>
      </c>
      <c r="P4" s="1">
        <v>45545</v>
      </c>
      <c r="Q4" t="s">
        <v>580</v>
      </c>
      <c r="R4" t="s">
        <v>581</v>
      </c>
      <c r="S4">
        <v>0</v>
      </c>
      <c r="U4" t="s">
        <v>582</v>
      </c>
      <c r="V4" t="s">
        <v>192</v>
      </c>
      <c r="W4" t="s">
        <v>583</v>
      </c>
    </row>
    <row r="5" spans="1:23" x14ac:dyDescent="0.2">
      <c r="A5" t="s">
        <v>169</v>
      </c>
      <c r="B5" t="s">
        <v>23</v>
      </c>
      <c r="C5" t="s">
        <v>40</v>
      </c>
      <c r="D5" t="s">
        <v>68</v>
      </c>
      <c r="E5" s="1">
        <v>45522</v>
      </c>
      <c r="F5" t="s">
        <v>724</v>
      </c>
      <c r="G5" t="s">
        <v>43</v>
      </c>
      <c r="H5" t="s">
        <v>44</v>
      </c>
      <c r="I5" t="s">
        <v>29</v>
      </c>
      <c r="J5" t="s">
        <v>725</v>
      </c>
      <c r="K5" t="s">
        <v>726</v>
      </c>
      <c r="L5" t="s">
        <v>727</v>
      </c>
      <c r="M5" t="s">
        <v>172</v>
      </c>
      <c r="N5" t="s">
        <v>50</v>
      </c>
      <c r="P5" s="1">
        <v>45523</v>
      </c>
      <c r="Q5" t="s">
        <v>73</v>
      </c>
      <c r="R5" t="s">
        <v>728</v>
      </c>
      <c r="S5">
        <v>90</v>
      </c>
      <c r="U5" t="s">
        <v>729</v>
      </c>
      <c r="V5" t="s">
        <v>192</v>
      </c>
      <c r="W5" t="s">
        <v>730</v>
      </c>
    </row>
    <row r="6" spans="1:23" x14ac:dyDescent="0.2">
      <c r="A6" t="s">
        <v>169</v>
      </c>
      <c r="B6" t="s">
        <v>23</v>
      </c>
      <c r="C6" t="s">
        <v>40</v>
      </c>
      <c r="D6" t="s">
        <v>68</v>
      </c>
      <c r="E6" s="1">
        <v>45522</v>
      </c>
      <c r="F6" t="s">
        <v>724</v>
      </c>
      <c r="G6" t="s">
        <v>43</v>
      </c>
      <c r="H6" t="s">
        <v>44</v>
      </c>
      <c r="I6" t="s">
        <v>29</v>
      </c>
      <c r="J6" t="s">
        <v>748</v>
      </c>
      <c r="K6" t="s">
        <v>172</v>
      </c>
      <c r="L6" t="s">
        <v>727</v>
      </c>
      <c r="M6" t="s">
        <v>172</v>
      </c>
      <c r="N6" t="s">
        <v>50</v>
      </c>
      <c r="P6" s="1">
        <v>45523</v>
      </c>
      <c r="Q6" t="s">
        <v>73</v>
      </c>
      <c r="R6" t="s">
        <v>728</v>
      </c>
      <c r="S6">
        <v>90</v>
      </c>
      <c r="U6" t="s">
        <v>729</v>
      </c>
      <c r="V6" t="s">
        <v>192</v>
      </c>
      <c r="W6" t="s">
        <v>749</v>
      </c>
    </row>
    <row r="7" spans="1:23" x14ac:dyDescent="0.2">
      <c r="A7" t="s">
        <v>169</v>
      </c>
      <c r="B7" t="s">
        <v>23</v>
      </c>
      <c r="C7" t="s">
        <v>40</v>
      </c>
      <c r="D7" t="s">
        <v>68</v>
      </c>
      <c r="E7" s="1">
        <v>45522</v>
      </c>
      <c r="F7" t="s">
        <v>495</v>
      </c>
      <c r="G7" t="s">
        <v>43</v>
      </c>
      <c r="H7" t="s">
        <v>44</v>
      </c>
      <c r="I7" t="s">
        <v>29</v>
      </c>
      <c r="J7" t="s">
        <v>755</v>
      </c>
      <c r="K7" t="s">
        <v>172</v>
      </c>
      <c r="L7" t="s">
        <v>727</v>
      </c>
      <c r="M7" t="s">
        <v>172</v>
      </c>
      <c r="N7" t="s">
        <v>50</v>
      </c>
      <c r="P7" s="1">
        <v>45523</v>
      </c>
      <c r="Q7" t="s">
        <v>73</v>
      </c>
      <c r="R7" t="s">
        <v>728</v>
      </c>
      <c r="S7">
        <v>90</v>
      </c>
      <c r="U7" t="s">
        <v>729</v>
      </c>
      <c r="V7" t="s">
        <v>192</v>
      </c>
      <c r="W7" t="s">
        <v>756</v>
      </c>
    </row>
    <row r="8" spans="1:23" x14ac:dyDescent="0.2">
      <c r="A8" t="s">
        <v>169</v>
      </c>
      <c r="B8" t="s">
        <v>23</v>
      </c>
      <c r="C8" t="s">
        <v>40</v>
      </c>
      <c r="D8" t="s">
        <v>68</v>
      </c>
      <c r="E8" s="1">
        <v>45522</v>
      </c>
      <c r="F8" t="s">
        <v>446</v>
      </c>
      <c r="G8" t="s">
        <v>43</v>
      </c>
      <c r="H8" t="s">
        <v>44</v>
      </c>
      <c r="I8" t="s">
        <v>29</v>
      </c>
      <c r="J8" t="s">
        <v>799</v>
      </c>
      <c r="K8" t="s">
        <v>172</v>
      </c>
      <c r="L8" t="s">
        <v>727</v>
      </c>
      <c r="M8" t="s">
        <v>172</v>
      </c>
      <c r="N8" t="s">
        <v>50</v>
      </c>
      <c r="P8" s="1">
        <v>45523</v>
      </c>
      <c r="Q8" t="s">
        <v>73</v>
      </c>
      <c r="R8" t="s">
        <v>728</v>
      </c>
      <c r="S8">
        <v>90</v>
      </c>
      <c r="U8" t="s">
        <v>729</v>
      </c>
      <c r="V8" t="s">
        <v>192</v>
      </c>
      <c r="W8" t="s">
        <v>800</v>
      </c>
    </row>
    <row r="9" spans="1:23" x14ac:dyDescent="0.2">
      <c r="A9" t="s">
        <v>169</v>
      </c>
      <c r="B9" t="s">
        <v>23</v>
      </c>
      <c r="C9" t="s">
        <v>40</v>
      </c>
      <c r="D9" t="s">
        <v>41</v>
      </c>
      <c r="E9" s="1">
        <v>45507</v>
      </c>
      <c r="F9" t="s">
        <v>148</v>
      </c>
      <c r="G9" t="s">
        <v>123</v>
      </c>
      <c r="H9" t="s">
        <v>44</v>
      </c>
      <c r="I9" t="s">
        <v>266</v>
      </c>
      <c r="J9" t="s">
        <v>852</v>
      </c>
      <c r="K9" t="s">
        <v>681</v>
      </c>
      <c r="L9" t="s">
        <v>853</v>
      </c>
      <c r="M9" t="s">
        <v>681</v>
      </c>
      <c r="N9" t="s">
        <v>32</v>
      </c>
      <c r="O9" t="s">
        <v>854</v>
      </c>
      <c r="P9" s="1">
        <v>45507</v>
      </c>
      <c r="Q9" t="s">
        <v>274</v>
      </c>
      <c r="R9" t="s">
        <v>855</v>
      </c>
      <c r="S9">
        <v>133000</v>
      </c>
      <c r="U9" t="s">
        <v>856</v>
      </c>
      <c r="V9" t="s">
        <v>192</v>
      </c>
      <c r="W9" t="s">
        <v>857</v>
      </c>
    </row>
    <row r="10" spans="1:23" x14ac:dyDescent="0.2">
      <c r="A10" t="s">
        <v>169</v>
      </c>
      <c r="B10" t="s">
        <v>23</v>
      </c>
      <c r="C10" t="s">
        <v>40</v>
      </c>
      <c r="D10" t="s">
        <v>41</v>
      </c>
      <c r="E10" s="1">
        <v>45490</v>
      </c>
      <c r="F10" t="s">
        <v>56</v>
      </c>
      <c r="G10" t="s">
        <v>123</v>
      </c>
      <c r="H10" t="s">
        <v>44</v>
      </c>
      <c r="I10" t="s">
        <v>266</v>
      </c>
      <c r="J10" t="s">
        <v>941</v>
      </c>
      <c r="K10" t="s">
        <v>70</v>
      </c>
      <c r="L10" t="s">
        <v>942</v>
      </c>
      <c r="M10" t="s">
        <v>70</v>
      </c>
      <c r="N10" t="s">
        <v>32</v>
      </c>
      <c r="O10" t="s">
        <v>943</v>
      </c>
      <c r="P10" s="1">
        <v>45490</v>
      </c>
      <c r="Q10" t="s">
        <v>85</v>
      </c>
      <c r="R10" t="s">
        <v>944</v>
      </c>
      <c r="S10">
        <v>11000</v>
      </c>
      <c r="U10" t="s">
        <v>945</v>
      </c>
      <c r="V10" t="s">
        <v>192</v>
      </c>
      <c r="W10" t="s">
        <v>946</v>
      </c>
    </row>
    <row r="11" spans="1:23" x14ac:dyDescent="0.2">
      <c r="A11" t="s">
        <v>169</v>
      </c>
      <c r="B11" t="s">
        <v>23</v>
      </c>
      <c r="C11" t="s">
        <v>40</v>
      </c>
      <c r="D11" t="s">
        <v>41</v>
      </c>
      <c r="E11" s="1">
        <v>45456</v>
      </c>
      <c r="F11" t="s">
        <v>63</v>
      </c>
      <c r="G11" t="s">
        <v>123</v>
      </c>
      <c r="H11" t="s">
        <v>44</v>
      </c>
      <c r="I11" t="s">
        <v>266</v>
      </c>
      <c r="J11" t="s">
        <v>1096</v>
      </c>
      <c r="K11" t="s">
        <v>1097</v>
      </c>
      <c r="L11" t="s">
        <v>1098</v>
      </c>
      <c r="M11" t="s">
        <v>1097</v>
      </c>
      <c r="N11" t="s">
        <v>32</v>
      </c>
      <c r="O11" t="s">
        <v>854</v>
      </c>
      <c r="P11" s="1">
        <v>45456</v>
      </c>
      <c r="Q11" t="s">
        <v>51</v>
      </c>
      <c r="R11" t="s">
        <v>1099</v>
      </c>
      <c r="S11">
        <v>36000</v>
      </c>
      <c r="U11" t="s">
        <v>1100</v>
      </c>
      <c r="V11" t="s">
        <v>192</v>
      </c>
      <c r="W11" t="s">
        <v>1101</v>
      </c>
    </row>
    <row r="12" spans="1:23" x14ac:dyDescent="0.2">
      <c r="A12" t="s">
        <v>169</v>
      </c>
      <c r="B12" t="s">
        <v>23</v>
      </c>
      <c r="C12" t="s">
        <v>40</v>
      </c>
      <c r="D12" t="s">
        <v>41</v>
      </c>
      <c r="E12" s="1">
        <v>45430</v>
      </c>
      <c r="F12" t="s">
        <v>42</v>
      </c>
      <c r="G12" t="s">
        <v>159</v>
      </c>
      <c r="H12" t="s">
        <v>44</v>
      </c>
      <c r="I12" t="s">
        <v>58</v>
      </c>
      <c r="K12" t="s">
        <v>1172</v>
      </c>
      <c r="L12" t="s">
        <v>189</v>
      </c>
      <c r="M12" t="s">
        <v>1173</v>
      </c>
      <c r="N12" t="s">
        <v>50</v>
      </c>
      <c r="P12" s="1">
        <v>45430</v>
      </c>
      <c r="Q12" t="s">
        <v>248</v>
      </c>
      <c r="R12" t="s">
        <v>1174</v>
      </c>
      <c r="S12">
        <v>150</v>
      </c>
      <c r="U12" t="s">
        <v>1175</v>
      </c>
      <c r="V12" t="s">
        <v>192</v>
      </c>
      <c r="W12" t="s">
        <v>1176</v>
      </c>
    </row>
    <row r="13" spans="1:23" x14ac:dyDescent="0.2">
      <c r="A13" t="s">
        <v>169</v>
      </c>
      <c r="B13" t="s">
        <v>23</v>
      </c>
      <c r="C13" t="s">
        <v>40</v>
      </c>
      <c r="D13" t="s">
        <v>68</v>
      </c>
      <c r="E13" s="1">
        <v>45374</v>
      </c>
      <c r="F13" t="s">
        <v>214</v>
      </c>
      <c r="G13" t="s">
        <v>43</v>
      </c>
      <c r="H13" t="s">
        <v>44</v>
      </c>
      <c r="I13" t="s">
        <v>58</v>
      </c>
      <c r="J13" t="s">
        <v>1419</v>
      </c>
      <c r="K13" t="s">
        <v>1420</v>
      </c>
      <c r="L13" t="s">
        <v>189</v>
      </c>
      <c r="M13" t="s">
        <v>1173</v>
      </c>
      <c r="N13" t="s">
        <v>50</v>
      </c>
      <c r="P13" s="1">
        <v>45374</v>
      </c>
      <c r="Q13" t="s">
        <v>679</v>
      </c>
      <c r="R13" t="s">
        <v>1421</v>
      </c>
      <c r="S13">
        <v>2000</v>
      </c>
      <c r="U13" t="s">
        <v>1422</v>
      </c>
      <c r="V13" t="s">
        <v>192</v>
      </c>
      <c r="W13" t="s">
        <v>1423</v>
      </c>
    </row>
    <row r="14" spans="1:23" x14ac:dyDescent="0.2">
      <c r="A14" t="s">
        <v>169</v>
      </c>
      <c r="B14" t="s">
        <v>23</v>
      </c>
      <c r="C14" t="s">
        <v>40</v>
      </c>
      <c r="D14" t="s">
        <v>68</v>
      </c>
      <c r="E14" s="1">
        <v>45374</v>
      </c>
      <c r="F14" t="s">
        <v>300</v>
      </c>
      <c r="G14" t="s">
        <v>262</v>
      </c>
      <c r="H14" t="s">
        <v>44</v>
      </c>
      <c r="I14" t="s">
        <v>29</v>
      </c>
      <c r="J14" t="s">
        <v>680</v>
      </c>
      <c r="K14" t="s">
        <v>1440</v>
      </c>
      <c r="L14" t="s">
        <v>727</v>
      </c>
      <c r="M14" t="s">
        <v>172</v>
      </c>
      <c r="N14" t="s">
        <v>32</v>
      </c>
      <c r="O14" t="s">
        <v>1441</v>
      </c>
      <c r="P14" s="1">
        <v>45375</v>
      </c>
      <c r="Q14" t="s">
        <v>190</v>
      </c>
      <c r="R14" t="s">
        <v>727</v>
      </c>
      <c r="S14">
        <v>90</v>
      </c>
      <c r="U14" t="s">
        <v>1442</v>
      </c>
      <c r="V14" t="s">
        <v>192</v>
      </c>
      <c r="W14" t="s">
        <v>1443</v>
      </c>
    </row>
    <row r="15" spans="1:23" x14ac:dyDescent="0.2">
      <c r="A15" t="s">
        <v>169</v>
      </c>
      <c r="B15" t="s">
        <v>23</v>
      </c>
      <c r="C15" t="s">
        <v>40</v>
      </c>
      <c r="D15" t="s">
        <v>68</v>
      </c>
      <c r="E15" s="1">
        <v>45357</v>
      </c>
      <c r="F15" t="s">
        <v>343</v>
      </c>
      <c r="G15" t="s">
        <v>159</v>
      </c>
      <c r="H15" t="s">
        <v>44</v>
      </c>
      <c r="I15" t="s">
        <v>58</v>
      </c>
      <c r="K15" t="s">
        <v>1678</v>
      </c>
      <c r="L15" t="s">
        <v>189</v>
      </c>
      <c r="M15" t="s">
        <v>1173</v>
      </c>
      <c r="N15" t="s">
        <v>50</v>
      </c>
      <c r="P15" s="1">
        <v>45358</v>
      </c>
      <c r="Q15" t="s">
        <v>34</v>
      </c>
      <c r="R15" t="s">
        <v>1679</v>
      </c>
      <c r="S15">
        <v>850</v>
      </c>
      <c r="U15" t="s">
        <v>1680</v>
      </c>
      <c r="V15" t="s">
        <v>192</v>
      </c>
      <c r="W15" t="s">
        <v>1681</v>
      </c>
    </row>
    <row r="16" spans="1:23" x14ac:dyDescent="0.2">
      <c r="A16" t="s">
        <v>169</v>
      </c>
      <c r="B16" t="s">
        <v>23</v>
      </c>
      <c r="C16" t="s">
        <v>40</v>
      </c>
      <c r="D16" t="s">
        <v>122</v>
      </c>
      <c r="E16" s="1">
        <v>45307</v>
      </c>
      <c r="F16" t="s">
        <v>382</v>
      </c>
      <c r="G16" t="s">
        <v>159</v>
      </c>
      <c r="H16" t="s">
        <v>44</v>
      </c>
      <c r="I16" t="s">
        <v>115</v>
      </c>
      <c r="K16" t="s">
        <v>1863</v>
      </c>
      <c r="L16" t="s">
        <v>1374</v>
      </c>
      <c r="M16" t="s">
        <v>654</v>
      </c>
      <c r="N16" t="s">
        <v>50</v>
      </c>
      <c r="P16" s="1">
        <v>45307</v>
      </c>
      <c r="Q16" t="s">
        <v>886</v>
      </c>
      <c r="R16" t="s">
        <v>1864</v>
      </c>
      <c r="S16">
        <v>20</v>
      </c>
      <c r="U16" t="s">
        <v>1865</v>
      </c>
      <c r="V16" t="s">
        <v>192</v>
      </c>
      <c r="W16" t="s">
        <v>1866</v>
      </c>
    </row>
    <row r="17" spans="1:23" x14ac:dyDescent="0.2">
      <c r="A17" t="s">
        <v>169</v>
      </c>
      <c r="B17" t="s">
        <v>23</v>
      </c>
      <c r="C17" t="s">
        <v>40</v>
      </c>
      <c r="D17" t="s">
        <v>25</v>
      </c>
      <c r="E17" s="1">
        <v>45301</v>
      </c>
      <c r="F17" t="s">
        <v>1820</v>
      </c>
      <c r="G17" t="s">
        <v>43</v>
      </c>
      <c r="H17" t="s">
        <v>44</v>
      </c>
      <c r="I17" t="s">
        <v>29</v>
      </c>
      <c r="J17" t="s">
        <v>1963</v>
      </c>
      <c r="K17" t="s">
        <v>1440</v>
      </c>
      <c r="L17" t="s">
        <v>727</v>
      </c>
      <c r="M17" t="s">
        <v>172</v>
      </c>
      <c r="N17" t="s">
        <v>50</v>
      </c>
      <c r="P17" s="1">
        <v>45302</v>
      </c>
      <c r="Q17" t="s">
        <v>242</v>
      </c>
      <c r="R17" t="s">
        <v>1280</v>
      </c>
      <c r="S17">
        <v>850</v>
      </c>
      <c r="U17" t="s">
        <v>1350</v>
      </c>
      <c r="V17" t="s">
        <v>192</v>
      </c>
      <c r="W17" t="s">
        <v>1964</v>
      </c>
    </row>
    <row r="18" spans="1:23" x14ac:dyDescent="0.2">
      <c r="A18" t="s">
        <v>169</v>
      </c>
      <c r="B18" t="s">
        <v>23</v>
      </c>
      <c r="C18" t="s">
        <v>40</v>
      </c>
      <c r="D18" t="s">
        <v>25</v>
      </c>
      <c r="E18" s="1">
        <v>45301</v>
      </c>
      <c r="F18" t="s">
        <v>26</v>
      </c>
      <c r="G18" t="s">
        <v>159</v>
      </c>
      <c r="H18" t="s">
        <v>44</v>
      </c>
      <c r="I18" t="s">
        <v>80</v>
      </c>
      <c r="J18" t="s">
        <v>1996</v>
      </c>
      <c r="K18" t="s">
        <v>290</v>
      </c>
      <c r="L18" t="s">
        <v>727</v>
      </c>
      <c r="M18" t="s">
        <v>172</v>
      </c>
      <c r="N18" t="s">
        <v>50</v>
      </c>
      <c r="P18" s="1">
        <v>45301</v>
      </c>
      <c r="Q18" t="s">
        <v>647</v>
      </c>
      <c r="R18" t="s">
        <v>727</v>
      </c>
      <c r="S18">
        <v>90</v>
      </c>
      <c r="U18" t="s">
        <v>1997</v>
      </c>
      <c r="V18" t="s">
        <v>192</v>
      </c>
      <c r="W18" t="s">
        <v>1998</v>
      </c>
    </row>
    <row r="19" spans="1:23" x14ac:dyDescent="0.2">
      <c r="A19" t="s">
        <v>169</v>
      </c>
      <c r="B19" t="s">
        <v>23</v>
      </c>
      <c r="C19" t="s">
        <v>40</v>
      </c>
      <c r="D19" t="s">
        <v>25</v>
      </c>
      <c r="E19" s="1">
        <v>45301</v>
      </c>
      <c r="F19" t="s">
        <v>1820</v>
      </c>
      <c r="G19" t="s">
        <v>159</v>
      </c>
      <c r="H19" t="s">
        <v>44</v>
      </c>
      <c r="I19" t="s">
        <v>80</v>
      </c>
      <c r="J19" t="s">
        <v>1996</v>
      </c>
      <c r="K19" t="s">
        <v>290</v>
      </c>
      <c r="L19" t="s">
        <v>727</v>
      </c>
      <c r="M19" t="s">
        <v>172</v>
      </c>
      <c r="N19" t="s">
        <v>50</v>
      </c>
      <c r="P19" s="1">
        <v>45301</v>
      </c>
      <c r="Q19" t="s">
        <v>647</v>
      </c>
      <c r="R19" t="s">
        <v>727</v>
      </c>
      <c r="S19">
        <v>90</v>
      </c>
      <c r="U19" t="s">
        <v>2047</v>
      </c>
      <c r="V19" t="s">
        <v>192</v>
      </c>
      <c r="W19" t="s">
        <v>2048</v>
      </c>
    </row>
    <row r="22" spans="1:23" x14ac:dyDescent="0.2">
      <c r="R22" s="6" t="s">
        <v>2125</v>
      </c>
      <c r="S22" s="7">
        <f>SUM(S2:S20)</f>
        <v>184599</v>
      </c>
    </row>
  </sheetData>
  <sortState xmlns:xlrd2="http://schemas.microsoft.com/office/spreadsheetml/2017/richdata2" ref="A2:W19">
    <sortCondition ref="V2:V19"/>
  </sortState>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83FF-2720-4550-85A3-98A02C0DA658}">
  <dimension ref="A1:W5"/>
  <sheetViews>
    <sheetView topLeftCell="K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19" customWidth="1"/>
    <col min="5" max="5" width="17" customWidth="1"/>
    <col min="6" max="6" width="11.7109375" customWidth="1"/>
    <col min="7" max="7" width="17.7109375" customWidth="1"/>
    <col min="8" max="8" width="16.28515625" customWidth="1"/>
    <col min="9" max="9" width="27.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20.85546875" customWidth="1"/>
    <col min="20" max="20" width="23.28515625" customWidth="1"/>
    <col min="21" max="21" width="47.425781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140</v>
      </c>
      <c r="B2" t="s">
        <v>23</v>
      </c>
      <c r="C2" t="s">
        <v>40</v>
      </c>
      <c r="D2" t="s">
        <v>41</v>
      </c>
      <c r="E2" s="1">
        <v>45644</v>
      </c>
      <c r="F2" t="s">
        <v>141</v>
      </c>
      <c r="G2" t="s">
        <v>123</v>
      </c>
      <c r="H2" t="s">
        <v>44</v>
      </c>
      <c r="I2" t="s">
        <v>142</v>
      </c>
      <c r="J2" t="s">
        <v>143</v>
      </c>
      <c r="K2" t="s">
        <v>144</v>
      </c>
      <c r="L2" t="s">
        <v>145</v>
      </c>
      <c r="M2" t="s">
        <v>146</v>
      </c>
      <c r="N2" t="s">
        <v>32</v>
      </c>
      <c r="O2" t="s">
        <v>147</v>
      </c>
      <c r="P2" s="1">
        <v>45644</v>
      </c>
      <c r="Q2" t="s">
        <v>148</v>
      </c>
      <c r="R2" t="s">
        <v>149</v>
      </c>
      <c r="S2">
        <v>36000</v>
      </c>
      <c r="U2" t="s">
        <v>150</v>
      </c>
      <c r="V2" t="s">
        <v>151</v>
      </c>
      <c r="W2" t="s">
        <v>152</v>
      </c>
    </row>
    <row r="3" spans="1:23" x14ac:dyDescent="0.2">
      <c r="A3" t="s">
        <v>140</v>
      </c>
      <c r="B3" t="s">
        <v>23</v>
      </c>
      <c r="C3" t="s">
        <v>40</v>
      </c>
      <c r="D3" t="s">
        <v>41</v>
      </c>
      <c r="E3" s="1">
        <v>45475</v>
      </c>
      <c r="F3" t="s">
        <v>355</v>
      </c>
      <c r="G3" t="s">
        <v>262</v>
      </c>
      <c r="H3" t="s">
        <v>44</v>
      </c>
      <c r="I3" t="s">
        <v>45</v>
      </c>
      <c r="J3" t="s">
        <v>1015</v>
      </c>
      <c r="K3" t="s">
        <v>1016</v>
      </c>
      <c r="L3" t="s">
        <v>1017</v>
      </c>
      <c r="M3" t="s">
        <v>1018</v>
      </c>
      <c r="N3" t="s">
        <v>50</v>
      </c>
      <c r="P3" s="1">
        <v>45475</v>
      </c>
      <c r="Q3" t="s">
        <v>587</v>
      </c>
      <c r="R3" t="s">
        <v>1019</v>
      </c>
      <c r="S3">
        <v>43300</v>
      </c>
      <c r="T3" t="s">
        <v>2143</v>
      </c>
      <c r="U3" t="s">
        <v>1020</v>
      </c>
      <c r="V3" t="s">
        <v>151</v>
      </c>
      <c r="W3" t="s">
        <v>152</v>
      </c>
    </row>
    <row r="5" spans="1:23" x14ac:dyDescent="0.2">
      <c r="R5" s="6" t="s">
        <v>2125</v>
      </c>
      <c r="S5" s="7">
        <f>SUM(S2:S4)</f>
        <v>79300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86E74-0C5C-49B4-A3F6-9E43DDB58E7F}">
  <dimension ref="A1:W6"/>
  <sheetViews>
    <sheetView topLeftCell="I1" workbookViewId="0">
      <pane ySplit="1" topLeftCell="A2" activePane="bottomLeft" state="frozen"/>
      <selection pane="bottomLeft" activeCell="R6" sqref="R6:S6"/>
    </sheetView>
  </sheetViews>
  <sheetFormatPr defaultRowHeight="12.75" x14ac:dyDescent="0.2"/>
  <cols>
    <col min="1" max="1" width="22.85546875" customWidth="1"/>
    <col min="2" max="2" width="11.28515625" customWidth="1"/>
    <col min="3" max="3" width="17.5703125" customWidth="1"/>
    <col min="4" max="4" width="14.28515625" customWidth="1"/>
    <col min="5" max="5" width="14.42578125" customWidth="1"/>
    <col min="6" max="6" width="11.7109375" customWidth="1"/>
    <col min="7" max="7" width="17.7109375" customWidth="1"/>
    <col min="8" max="8" width="15.28515625" customWidth="1"/>
    <col min="9" max="9" width="28.28515625" customWidth="1"/>
    <col min="10" max="10" width="37" customWidth="1"/>
    <col min="11" max="11" width="41.42578125" customWidth="1"/>
    <col min="12" max="12" width="25" customWidth="1"/>
    <col min="13" max="13" width="29.5703125" customWidth="1"/>
    <col min="14" max="14" width="5.5703125" customWidth="1"/>
    <col min="15" max="15" width="16.5703125" customWidth="1"/>
    <col min="16" max="16" width="14.5703125" customWidth="1"/>
    <col min="17" max="17" width="11.5703125" customWidth="1"/>
    <col min="18" max="19" width="15.42578125" customWidth="1"/>
    <col min="20" max="20" width="14.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213</v>
      </c>
      <c r="B2" t="s">
        <v>23</v>
      </c>
      <c r="C2" t="s">
        <v>40</v>
      </c>
      <c r="D2" t="s">
        <v>41</v>
      </c>
      <c r="E2" s="1">
        <v>45638</v>
      </c>
      <c r="F2" t="s">
        <v>214</v>
      </c>
      <c r="G2" t="s">
        <v>159</v>
      </c>
      <c r="H2" t="s">
        <v>44</v>
      </c>
      <c r="I2" t="s">
        <v>80</v>
      </c>
      <c r="J2" t="s">
        <v>215</v>
      </c>
      <c r="K2" t="s">
        <v>216</v>
      </c>
      <c r="L2" t="s">
        <v>217</v>
      </c>
      <c r="M2" t="s">
        <v>218</v>
      </c>
      <c r="N2" t="s">
        <v>50</v>
      </c>
      <c r="P2" s="1">
        <v>45638</v>
      </c>
      <c r="Q2" t="s">
        <v>219</v>
      </c>
      <c r="R2" t="s">
        <v>220</v>
      </c>
      <c r="S2">
        <v>1500</v>
      </c>
      <c r="U2" t="s">
        <v>221</v>
      </c>
      <c r="V2" t="s">
        <v>222</v>
      </c>
      <c r="W2" t="s">
        <v>223</v>
      </c>
    </row>
    <row r="3" spans="1:23" x14ac:dyDescent="0.2">
      <c r="A3" t="s">
        <v>213</v>
      </c>
      <c r="B3" t="s">
        <v>23</v>
      </c>
      <c r="C3" t="s">
        <v>40</v>
      </c>
      <c r="D3" t="s">
        <v>41</v>
      </c>
      <c r="E3" s="1">
        <v>45526</v>
      </c>
      <c r="F3" t="s">
        <v>261</v>
      </c>
      <c r="G3" t="s">
        <v>123</v>
      </c>
      <c r="H3" t="s">
        <v>44</v>
      </c>
      <c r="I3" t="s">
        <v>142</v>
      </c>
      <c r="K3" t="s">
        <v>645</v>
      </c>
      <c r="L3" t="s">
        <v>646</v>
      </c>
      <c r="M3" t="s">
        <v>282</v>
      </c>
      <c r="N3" t="s">
        <v>50</v>
      </c>
      <c r="P3" s="1">
        <v>45526</v>
      </c>
      <c r="Q3" t="s">
        <v>647</v>
      </c>
      <c r="R3" t="s">
        <v>648</v>
      </c>
      <c r="S3">
        <v>90</v>
      </c>
      <c r="U3" t="s">
        <v>649</v>
      </c>
      <c r="V3" t="s">
        <v>222</v>
      </c>
      <c r="W3" t="s">
        <v>650</v>
      </c>
    </row>
    <row r="4" spans="1:23" x14ac:dyDescent="0.2">
      <c r="A4" t="s">
        <v>213</v>
      </c>
      <c r="B4" t="s">
        <v>23</v>
      </c>
      <c r="C4" t="s">
        <v>40</v>
      </c>
      <c r="D4" t="s">
        <v>41</v>
      </c>
      <c r="E4" s="1">
        <v>45322</v>
      </c>
      <c r="F4" t="s">
        <v>845</v>
      </c>
      <c r="G4" t="s">
        <v>27</v>
      </c>
      <c r="H4" t="s">
        <v>44</v>
      </c>
      <c r="I4" t="s">
        <v>80</v>
      </c>
      <c r="J4" t="s">
        <v>1804</v>
      </c>
      <c r="K4" t="s">
        <v>1805</v>
      </c>
      <c r="L4" t="s">
        <v>1806</v>
      </c>
      <c r="M4" t="s">
        <v>1807</v>
      </c>
      <c r="N4" t="s">
        <v>32</v>
      </c>
      <c r="O4" t="s">
        <v>1808</v>
      </c>
      <c r="P4" s="1">
        <v>45322</v>
      </c>
      <c r="Q4" t="s">
        <v>506</v>
      </c>
      <c r="R4" t="s">
        <v>1809</v>
      </c>
      <c r="S4">
        <v>200000</v>
      </c>
      <c r="U4" t="s">
        <v>1810</v>
      </c>
      <c r="V4" t="s">
        <v>222</v>
      </c>
      <c r="W4" t="s">
        <v>1811</v>
      </c>
    </row>
    <row r="6" spans="1:23" x14ac:dyDescent="0.2">
      <c r="R6" s="6" t="s">
        <v>2125</v>
      </c>
      <c r="S6" s="7">
        <f>SUM(S2:S4)</f>
        <v>201590</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C9BC-9734-4F7C-813B-D830E44CBA38}">
  <dimension ref="A1:W5"/>
  <sheetViews>
    <sheetView topLeftCell="I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20.28515625" customWidth="1"/>
    <col min="5" max="5" width="17" customWidth="1"/>
    <col min="6" max="6" width="11.7109375" customWidth="1"/>
    <col min="7" max="7" width="17.7109375" customWidth="1"/>
    <col min="8" max="8" width="15.7109375" customWidth="1"/>
    <col min="9" max="9" width="32.5703125" customWidth="1"/>
    <col min="10" max="10" width="33.7109375" customWidth="1"/>
    <col min="11" max="11" width="39.85546875" customWidth="1"/>
    <col min="12" max="12" width="27.5703125" customWidth="1"/>
    <col min="13" max="13" width="30.7109375" customWidth="1"/>
    <col min="14" max="14" width="8.7109375" customWidth="1"/>
    <col min="15" max="15" width="17" customWidth="1"/>
    <col min="16" max="16" width="14.5703125" customWidth="1"/>
    <col min="17" max="17" width="11.5703125" customWidth="1"/>
    <col min="18" max="19" width="15.5703125" customWidth="1"/>
    <col min="20" max="20" width="16.42578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342</v>
      </c>
      <c r="B2" t="s">
        <v>23</v>
      </c>
      <c r="C2" t="s">
        <v>40</v>
      </c>
      <c r="D2" t="s">
        <v>41</v>
      </c>
      <c r="E2" s="1">
        <v>45615</v>
      </c>
      <c r="F2" t="s">
        <v>343</v>
      </c>
      <c r="G2" t="s">
        <v>114</v>
      </c>
      <c r="H2" t="s">
        <v>44</v>
      </c>
      <c r="I2" t="s">
        <v>115</v>
      </c>
      <c r="J2" t="s">
        <v>344</v>
      </c>
      <c r="K2" t="s">
        <v>345</v>
      </c>
      <c r="L2" t="s">
        <v>346</v>
      </c>
      <c r="M2" t="s">
        <v>347</v>
      </c>
      <c r="N2" t="s">
        <v>50</v>
      </c>
      <c r="P2" s="1">
        <v>45615</v>
      </c>
      <c r="Q2" t="s">
        <v>348</v>
      </c>
      <c r="R2" t="s">
        <v>349</v>
      </c>
      <c r="S2">
        <v>900</v>
      </c>
      <c r="U2" t="s">
        <v>350</v>
      </c>
      <c r="V2" t="s">
        <v>351</v>
      </c>
      <c r="W2" t="s">
        <v>352</v>
      </c>
    </row>
    <row r="3" spans="1:23" x14ac:dyDescent="0.2">
      <c r="A3" t="s">
        <v>342</v>
      </c>
      <c r="B3" t="s">
        <v>23</v>
      </c>
      <c r="C3" t="s">
        <v>40</v>
      </c>
      <c r="D3" t="s">
        <v>699</v>
      </c>
      <c r="E3" s="1">
        <v>45301</v>
      </c>
      <c r="F3" t="s">
        <v>182</v>
      </c>
      <c r="G3" t="s">
        <v>114</v>
      </c>
      <c r="H3" t="s">
        <v>44</v>
      </c>
      <c r="I3" t="s">
        <v>2005</v>
      </c>
      <c r="K3" t="s">
        <v>2006</v>
      </c>
      <c r="L3" t="s">
        <v>2007</v>
      </c>
      <c r="M3" t="s">
        <v>2008</v>
      </c>
      <c r="N3" t="s">
        <v>50</v>
      </c>
      <c r="P3" s="1">
        <v>45301</v>
      </c>
      <c r="Q3" t="s">
        <v>1121</v>
      </c>
      <c r="R3" t="s">
        <v>2009</v>
      </c>
      <c r="S3">
        <v>75000</v>
      </c>
      <c r="U3" t="s">
        <v>2010</v>
      </c>
      <c r="V3" t="s">
        <v>351</v>
      </c>
      <c r="W3" t="s">
        <v>2011</v>
      </c>
    </row>
    <row r="5" spans="1:23" x14ac:dyDescent="0.2">
      <c r="R5" s="6" t="s">
        <v>2125</v>
      </c>
      <c r="S5" s="7">
        <f>SUM(S2:S4)</f>
        <v>75900</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EEB9-2D94-4552-B1C6-F03951B99342}">
  <dimension ref="A1:W5"/>
  <sheetViews>
    <sheetView topLeftCell="G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20.140625" customWidth="1"/>
    <col min="5" max="5" width="17" customWidth="1"/>
    <col min="6" max="6" width="11.7109375" customWidth="1"/>
    <col min="7" max="7" width="17.7109375" customWidth="1"/>
    <col min="8" max="8" width="16.28515625" customWidth="1"/>
    <col min="9" max="9" width="29.140625" customWidth="1"/>
    <col min="10" max="10" width="26.28515625" customWidth="1"/>
    <col min="11" max="11" width="28.140625" customWidth="1"/>
    <col min="12" max="12" width="11.42578125" customWidth="1"/>
    <col min="13" max="13" width="17.5703125" customWidth="1"/>
    <col min="14" max="14" width="8.7109375" customWidth="1"/>
    <col min="15" max="15" width="26.42578125" customWidth="1"/>
    <col min="16" max="16" width="14.5703125" customWidth="1"/>
    <col min="17" max="17" width="11.5703125" customWidth="1"/>
    <col min="18" max="19" width="15.7109375" customWidth="1"/>
    <col min="20" max="20" width="16.71093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1688</v>
      </c>
      <c r="B2" t="s">
        <v>23</v>
      </c>
      <c r="C2" t="s">
        <v>40</v>
      </c>
      <c r="D2" t="s">
        <v>41</v>
      </c>
      <c r="E2" s="1">
        <v>45354</v>
      </c>
      <c r="F2" t="s">
        <v>373</v>
      </c>
      <c r="G2" t="s">
        <v>43</v>
      </c>
      <c r="H2" t="s">
        <v>44</v>
      </c>
      <c r="I2" t="s">
        <v>80</v>
      </c>
      <c r="K2" t="s">
        <v>1689</v>
      </c>
      <c r="L2" t="s">
        <v>1690</v>
      </c>
      <c r="M2" t="s">
        <v>1002</v>
      </c>
      <c r="N2" t="s">
        <v>50</v>
      </c>
      <c r="O2" t="s">
        <v>1691</v>
      </c>
      <c r="P2" s="1">
        <v>45354</v>
      </c>
      <c r="Q2" t="s">
        <v>635</v>
      </c>
      <c r="R2" t="s">
        <v>1690</v>
      </c>
      <c r="S2">
        <v>750</v>
      </c>
      <c r="U2" t="s">
        <v>1692</v>
      </c>
      <c r="V2" t="s">
        <v>1693</v>
      </c>
      <c r="W2" t="s">
        <v>1694</v>
      </c>
    </row>
    <row r="3" spans="1:23" x14ac:dyDescent="0.2">
      <c r="A3" t="s">
        <v>1688</v>
      </c>
      <c r="B3" t="s">
        <v>23</v>
      </c>
      <c r="C3" t="s">
        <v>40</v>
      </c>
      <c r="D3" t="s">
        <v>699</v>
      </c>
      <c r="E3" s="1">
        <v>45301</v>
      </c>
      <c r="F3" t="s">
        <v>34</v>
      </c>
      <c r="G3" t="s">
        <v>114</v>
      </c>
      <c r="H3" t="s">
        <v>44</v>
      </c>
      <c r="I3" t="s">
        <v>29</v>
      </c>
      <c r="K3" t="s">
        <v>2013</v>
      </c>
      <c r="L3" t="s">
        <v>584</v>
      </c>
      <c r="N3" t="s">
        <v>32</v>
      </c>
      <c r="O3" t="s">
        <v>2014</v>
      </c>
      <c r="P3" s="1">
        <v>45301</v>
      </c>
      <c r="Q3" t="s">
        <v>63</v>
      </c>
      <c r="R3" t="s">
        <v>2015</v>
      </c>
      <c r="S3">
        <v>540000</v>
      </c>
      <c r="V3" t="s">
        <v>1693</v>
      </c>
      <c r="W3" t="s">
        <v>2016</v>
      </c>
    </row>
    <row r="5" spans="1:23" x14ac:dyDescent="0.2">
      <c r="R5" s="6" t="s">
        <v>2125</v>
      </c>
      <c r="S5" s="7">
        <f>SUM(S2:S4)</f>
        <v>540750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89D09-17A1-4CA1-A47C-ADBBAA55E021}">
  <dimension ref="A1:W4"/>
  <sheetViews>
    <sheetView workbookViewId="0">
      <pane ySplit="1" topLeftCell="A2" activePane="bottomLeft" state="frozen"/>
      <selection pane="bottomLeft" activeCell="B2" sqref="B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28.7109375" customWidth="1"/>
    <col min="12" max="12" width="19" customWidth="1"/>
    <col min="13" max="13" width="21.42578125" customWidth="1"/>
    <col min="14" max="14" width="8.7109375" customWidth="1"/>
    <col min="15" max="15" width="19.42578125" customWidth="1"/>
    <col min="16" max="16" width="14.5703125" customWidth="1"/>
    <col min="17" max="17" width="11.5703125" customWidth="1"/>
    <col min="18" max="18" width="15" customWidth="1"/>
    <col min="19" max="19" width="16.42578125" customWidth="1"/>
    <col min="20" max="20" width="28.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1767</v>
      </c>
      <c r="B2" t="s">
        <v>23</v>
      </c>
      <c r="C2" t="s">
        <v>40</v>
      </c>
      <c r="D2" t="s">
        <v>41</v>
      </c>
      <c r="E2" s="1">
        <v>45334</v>
      </c>
      <c r="F2" t="s">
        <v>424</v>
      </c>
      <c r="G2" t="s">
        <v>159</v>
      </c>
      <c r="H2" t="s">
        <v>44</v>
      </c>
      <c r="I2" t="s">
        <v>142</v>
      </c>
      <c r="K2" t="s">
        <v>1763</v>
      </c>
      <c r="L2" t="s">
        <v>1768</v>
      </c>
      <c r="M2" t="s">
        <v>1769</v>
      </c>
      <c r="N2" t="s">
        <v>50</v>
      </c>
      <c r="P2" s="14" t="s">
        <v>2170</v>
      </c>
      <c r="Q2" s="14" t="s">
        <v>242</v>
      </c>
      <c r="R2" t="s">
        <v>136</v>
      </c>
      <c r="S2">
        <v>90</v>
      </c>
      <c r="T2" t="s">
        <v>2171</v>
      </c>
      <c r="U2" t="s">
        <v>2172</v>
      </c>
      <c r="V2" t="s">
        <v>1770</v>
      </c>
      <c r="W2" t="s">
        <v>1771</v>
      </c>
    </row>
    <row r="4" spans="1:23" x14ac:dyDescent="0.2">
      <c r="R4" s="6" t="s">
        <v>2125</v>
      </c>
      <c r="S4" s="7">
        <f>SUM(S2:S3)</f>
        <v>90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4D9D-A4B7-4BB4-B547-45F8A7CD2DD2}">
  <dimension ref="A1:W10"/>
  <sheetViews>
    <sheetView topLeftCell="I1" workbookViewId="0">
      <pane ySplit="1" topLeftCell="A2" activePane="bottomLeft" state="frozen"/>
      <selection pane="bottomLeft" activeCell="J34" sqref="J34"/>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35.85546875" customWidth="1"/>
    <col min="11" max="11" width="35.42578125" customWidth="1"/>
    <col min="12" max="12" width="18.5703125" customWidth="1"/>
    <col min="13" max="13" width="30.7109375" customWidth="1"/>
    <col min="14" max="14" width="8.7109375" customWidth="1"/>
    <col min="15" max="15" width="27.5703125" customWidth="1"/>
    <col min="16" max="16" width="14.5703125" customWidth="1"/>
    <col min="17" max="17" width="11.5703125" customWidth="1"/>
    <col min="18" max="18" width="15.28515625" customWidth="1"/>
    <col min="19" max="20" width="11.5703125" customWidth="1"/>
    <col min="21" max="21" width="53.140625" customWidth="1"/>
    <col min="22" max="22" width="10.5703125" customWidth="1"/>
    <col min="23" max="23" width="35.140625" customWidth="1"/>
  </cols>
  <sheetData>
    <row r="1" spans="1:23" s="2" customFormat="1" ht="51.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1981</v>
      </c>
      <c r="B2" t="s">
        <v>23</v>
      </c>
      <c r="C2" t="s">
        <v>40</v>
      </c>
      <c r="D2" t="s">
        <v>25</v>
      </c>
      <c r="E2" s="1">
        <v>45301</v>
      </c>
      <c r="F2" t="s">
        <v>242</v>
      </c>
      <c r="G2" t="s">
        <v>27</v>
      </c>
      <c r="H2" t="s">
        <v>28</v>
      </c>
      <c r="I2" t="s">
        <v>29</v>
      </c>
      <c r="J2" t="s">
        <v>1982</v>
      </c>
      <c r="K2" t="s">
        <v>1983</v>
      </c>
      <c r="L2" t="s">
        <v>1984</v>
      </c>
      <c r="M2" t="s">
        <v>1985</v>
      </c>
      <c r="N2" t="s">
        <v>32</v>
      </c>
      <c r="O2" t="s">
        <v>408</v>
      </c>
      <c r="P2" s="1">
        <v>45302</v>
      </c>
      <c r="Q2" s="12" t="s">
        <v>2141</v>
      </c>
      <c r="R2" t="s">
        <v>2140</v>
      </c>
      <c r="S2">
        <v>1600000</v>
      </c>
      <c r="T2" t="s">
        <v>2139</v>
      </c>
      <c r="U2" t="s">
        <v>2142</v>
      </c>
      <c r="V2" t="s">
        <v>263</v>
      </c>
      <c r="W2" t="s">
        <v>1986</v>
      </c>
    </row>
    <row r="3" spans="1:23" x14ac:dyDescent="0.2">
      <c r="E3" s="1"/>
    </row>
    <row r="4" spans="1:23" x14ac:dyDescent="0.2">
      <c r="E4" s="1"/>
    </row>
    <row r="5" spans="1:23" x14ac:dyDescent="0.2">
      <c r="A5" t="s">
        <v>260</v>
      </c>
      <c r="B5" t="s">
        <v>23</v>
      </c>
      <c r="C5" t="s">
        <v>40</v>
      </c>
      <c r="D5" t="s">
        <v>41</v>
      </c>
      <c r="E5" s="1">
        <v>45576</v>
      </c>
      <c r="F5" t="s">
        <v>242</v>
      </c>
      <c r="G5" t="s">
        <v>27</v>
      </c>
      <c r="H5" t="s">
        <v>468</v>
      </c>
      <c r="I5" t="s">
        <v>266</v>
      </c>
      <c r="J5" t="s">
        <v>469</v>
      </c>
      <c r="K5" t="s">
        <v>470</v>
      </c>
      <c r="L5" t="s">
        <v>471</v>
      </c>
      <c r="M5" t="s">
        <v>472</v>
      </c>
      <c r="N5" t="s">
        <v>50</v>
      </c>
      <c r="P5" s="1">
        <v>45576</v>
      </c>
      <c r="Q5" t="s">
        <v>63</v>
      </c>
      <c r="R5" t="s">
        <v>473</v>
      </c>
      <c r="S5">
        <v>85</v>
      </c>
      <c r="U5" t="s">
        <v>474</v>
      </c>
      <c r="V5" t="s">
        <v>263</v>
      </c>
      <c r="W5" t="s">
        <v>475</v>
      </c>
    </row>
    <row r="6" spans="1:23" x14ac:dyDescent="0.2">
      <c r="A6" t="s">
        <v>260</v>
      </c>
      <c r="B6" t="s">
        <v>23</v>
      </c>
      <c r="C6" t="s">
        <v>40</v>
      </c>
      <c r="D6" t="s">
        <v>41</v>
      </c>
      <c r="E6" s="1">
        <v>45549</v>
      </c>
      <c r="F6" t="s">
        <v>443</v>
      </c>
      <c r="G6" t="s">
        <v>123</v>
      </c>
      <c r="H6" t="s">
        <v>44</v>
      </c>
      <c r="I6" t="s">
        <v>124</v>
      </c>
      <c r="J6" t="s">
        <v>565</v>
      </c>
      <c r="K6" t="s">
        <v>566</v>
      </c>
      <c r="L6" t="s">
        <v>299</v>
      </c>
      <c r="M6" t="s">
        <v>567</v>
      </c>
      <c r="N6" t="s">
        <v>50</v>
      </c>
      <c r="P6" s="1">
        <v>45549</v>
      </c>
      <c r="Q6" t="s">
        <v>254</v>
      </c>
      <c r="R6" t="s">
        <v>568</v>
      </c>
      <c r="S6">
        <v>200</v>
      </c>
      <c r="U6" t="s">
        <v>569</v>
      </c>
      <c r="V6" t="s">
        <v>263</v>
      </c>
      <c r="W6" t="s">
        <v>570</v>
      </c>
    </row>
    <row r="7" spans="1:23" x14ac:dyDescent="0.2">
      <c r="A7" t="s">
        <v>260</v>
      </c>
      <c r="B7" t="s">
        <v>23</v>
      </c>
      <c r="C7" t="s">
        <v>40</v>
      </c>
      <c r="D7" t="s">
        <v>41</v>
      </c>
      <c r="E7" s="1">
        <v>45494</v>
      </c>
      <c r="F7" t="s">
        <v>90</v>
      </c>
      <c r="G7" t="s">
        <v>114</v>
      </c>
      <c r="H7" t="s">
        <v>44</v>
      </c>
      <c r="I7" t="s">
        <v>124</v>
      </c>
      <c r="J7" t="s">
        <v>914</v>
      </c>
      <c r="K7" t="s">
        <v>915</v>
      </c>
      <c r="L7" t="s">
        <v>916</v>
      </c>
      <c r="M7" t="s">
        <v>917</v>
      </c>
      <c r="N7" t="s">
        <v>32</v>
      </c>
      <c r="O7" t="s">
        <v>918</v>
      </c>
      <c r="P7" s="1">
        <v>45494</v>
      </c>
      <c r="Q7" t="s">
        <v>34</v>
      </c>
      <c r="R7" t="s">
        <v>916</v>
      </c>
      <c r="S7">
        <v>80</v>
      </c>
      <c r="U7" t="s">
        <v>919</v>
      </c>
      <c r="V7" t="s">
        <v>263</v>
      </c>
      <c r="W7" t="s">
        <v>920</v>
      </c>
    </row>
    <row r="8" spans="1:23" x14ac:dyDescent="0.2">
      <c r="A8" t="s">
        <v>260</v>
      </c>
      <c r="B8" t="s">
        <v>23</v>
      </c>
      <c r="C8" t="s">
        <v>40</v>
      </c>
      <c r="D8" t="s">
        <v>25</v>
      </c>
      <c r="E8" s="1">
        <v>45358</v>
      </c>
      <c r="F8" t="s">
        <v>56</v>
      </c>
      <c r="G8" t="s">
        <v>27</v>
      </c>
      <c r="H8" t="s">
        <v>28</v>
      </c>
      <c r="I8" t="s">
        <v>29</v>
      </c>
      <c r="K8" t="s">
        <v>1614</v>
      </c>
      <c r="L8" t="s">
        <v>31</v>
      </c>
      <c r="M8" t="s">
        <v>31</v>
      </c>
      <c r="N8" t="s">
        <v>32</v>
      </c>
      <c r="O8" t="s">
        <v>704</v>
      </c>
      <c r="P8" s="1">
        <v>45359</v>
      </c>
      <c r="Q8" t="s">
        <v>1123</v>
      </c>
      <c r="R8" t="s">
        <v>2146</v>
      </c>
      <c r="S8">
        <v>12000000</v>
      </c>
      <c r="T8" t="s">
        <v>2147</v>
      </c>
      <c r="U8" t="s">
        <v>1615</v>
      </c>
      <c r="V8" t="s">
        <v>263</v>
      </c>
      <c r="W8" t="s">
        <v>1616</v>
      </c>
    </row>
    <row r="10" spans="1:23" x14ac:dyDescent="0.2">
      <c r="R10" s="6" t="s">
        <v>2125</v>
      </c>
      <c r="S10" s="7">
        <f>SUM(S2:S9)</f>
        <v>13600365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B76D-3990-48CB-BAEF-C3E2E0769B9A}">
  <dimension ref="A1:W6"/>
  <sheetViews>
    <sheetView topLeftCell="E1" workbookViewId="0">
      <pane ySplit="1" topLeftCell="A2" activePane="bottomLeft" state="frozen"/>
      <selection pane="bottomLeft" activeCell="S5" sqref="S5"/>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33.28515625" customWidth="1"/>
    <col min="11" max="11" width="34.5703125" customWidth="1"/>
    <col min="12" max="12" width="19.140625" customWidth="1"/>
    <col min="13" max="13" width="18.28515625" customWidth="1"/>
    <col min="14" max="14" width="8.7109375" customWidth="1"/>
    <col min="15" max="15" width="13.7109375" customWidth="1"/>
    <col min="16" max="16" width="14.5703125" customWidth="1"/>
    <col min="17" max="17" width="11.5703125" customWidth="1"/>
    <col min="18" max="19" width="13.85546875" customWidth="1"/>
    <col min="20" max="20" width="11.5703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1716</v>
      </c>
      <c r="B2" t="s">
        <v>23</v>
      </c>
      <c r="C2" t="s">
        <v>40</v>
      </c>
      <c r="D2" t="s">
        <v>68</v>
      </c>
      <c r="E2" s="1">
        <v>45350</v>
      </c>
      <c r="F2" t="s">
        <v>242</v>
      </c>
      <c r="G2" t="s">
        <v>43</v>
      </c>
      <c r="H2" t="s">
        <v>44</v>
      </c>
      <c r="I2" t="s">
        <v>80</v>
      </c>
      <c r="K2" t="s">
        <v>1717</v>
      </c>
      <c r="L2" t="s">
        <v>1718</v>
      </c>
      <c r="M2" t="s">
        <v>128</v>
      </c>
      <c r="N2" t="s">
        <v>50</v>
      </c>
      <c r="P2" s="1">
        <v>45350</v>
      </c>
      <c r="Q2" t="s">
        <v>395</v>
      </c>
      <c r="R2" t="s">
        <v>1719</v>
      </c>
      <c r="S2">
        <v>500</v>
      </c>
      <c r="V2" t="s">
        <v>1720</v>
      </c>
      <c r="W2" t="s">
        <v>1721</v>
      </c>
    </row>
    <row r="3" spans="1:23" x14ac:dyDescent="0.2">
      <c r="A3" t="s">
        <v>1716</v>
      </c>
      <c r="B3" t="s">
        <v>23</v>
      </c>
      <c r="C3" t="s">
        <v>40</v>
      </c>
      <c r="D3" t="s">
        <v>25</v>
      </c>
      <c r="E3" s="1">
        <v>45350</v>
      </c>
      <c r="F3" t="s">
        <v>443</v>
      </c>
      <c r="G3" t="s">
        <v>43</v>
      </c>
      <c r="H3" t="s">
        <v>44</v>
      </c>
      <c r="I3" t="s">
        <v>80</v>
      </c>
      <c r="K3" t="s">
        <v>1722</v>
      </c>
      <c r="L3" t="s">
        <v>1723</v>
      </c>
      <c r="M3" t="s">
        <v>310</v>
      </c>
      <c r="N3" t="s">
        <v>50</v>
      </c>
      <c r="P3" s="1">
        <v>45350</v>
      </c>
      <c r="Q3" t="s">
        <v>242</v>
      </c>
      <c r="R3" t="s">
        <v>868</v>
      </c>
      <c r="S3">
        <v>300</v>
      </c>
      <c r="U3" t="s">
        <v>1724</v>
      </c>
      <c r="V3" t="s">
        <v>1720</v>
      </c>
      <c r="W3" t="s">
        <v>1725</v>
      </c>
    </row>
    <row r="4" spans="1:23" x14ac:dyDescent="0.2">
      <c r="A4" t="s">
        <v>1716</v>
      </c>
      <c r="B4" t="s">
        <v>23</v>
      </c>
      <c r="C4" t="s">
        <v>40</v>
      </c>
      <c r="D4" t="s">
        <v>699</v>
      </c>
      <c r="E4" s="1">
        <v>45301</v>
      </c>
      <c r="F4" t="s">
        <v>571</v>
      </c>
      <c r="G4" t="s">
        <v>43</v>
      </c>
      <c r="H4" t="s">
        <v>44</v>
      </c>
      <c r="I4" t="s">
        <v>29</v>
      </c>
      <c r="J4" t="s">
        <v>760</v>
      </c>
      <c r="K4" t="s">
        <v>2062</v>
      </c>
      <c r="L4" t="s">
        <v>2063</v>
      </c>
      <c r="M4" t="s">
        <v>128</v>
      </c>
      <c r="N4" t="s">
        <v>50</v>
      </c>
      <c r="P4" s="1">
        <v>45301</v>
      </c>
      <c r="Q4" t="s">
        <v>261</v>
      </c>
      <c r="R4" t="s">
        <v>2064</v>
      </c>
      <c r="S4">
        <v>800</v>
      </c>
      <c r="U4" t="s">
        <v>1363</v>
      </c>
      <c r="V4" t="s">
        <v>1720</v>
      </c>
      <c r="W4" t="s">
        <v>2065</v>
      </c>
    </row>
    <row r="6" spans="1:23" x14ac:dyDescent="0.2">
      <c r="R6" s="6" t="s">
        <v>2125</v>
      </c>
      <c r="S6" s="7">
        <f>SUM(S2:S4)</f>
        <v>1600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D4AF-DF7B-430D-988D-64F57043EC8F}">
  <dimension ref="A1:W9"/>
  <sheetViews>
    <sheetView topLeftCell="K1" workbookViewId="0">
      <pane ySplit="1" topLeftCell="A2" activePane="bottomLeft" state="frozen"/>
      <selection pane="bottomLeft" activeCell="S1" sqref="S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2.5703125" customWidth="1"/>
    <col min="10" max="10" width="48.85546875" customWidth="1"/>
    <col min="11" max="11" width="64.28515625" customWidth="1"/>
    <col min="12" max="12" width="15.28515625" customWidth="1"/>
    <col min="13" max="13" width="30.7109375" customWidth="1"/>
    <col min="14" max="14" width="8.7109375" customWidth="1"/>
    <col min="15" max="15" width="27.5703125" customWidth="1"/>
    <col min="16" max="16" width="14.5703125" customWidth="1"/>
    <col min="17" max="17" width="11.5703125" customWidth="1"/>
    <col min="18" max="18" width="15.5703125" customWidth="1"/>
    <col min="19" max="19" width="18.7109375" customWidth="1"/>
    <col min="20" max="20" width="19.855468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521</v>
      </c>
      <c r="B2" t="s">
        <v>23</v>
      </c>
      <c r="C2" t="s">
        <v>40</v>
      </c>
      <c r="D2" t="s">
        <v>41</v>
      </c>
      <c r="E2" s="1">
        <v>45555</v>
      </c>
      <c r="F2" t="s">
        <v>107</v>
      </c>
      <c r="G2" t="s">
        <v>123</v>
      </c>
      <c r="H2" t="s">
        <v>44</v>
      </c>
      <c r="I2" t="s">
        <v>115</v>
      </c>
      <c r="J2" t="s">
        <v>522</v>
      </c>
      <c r="K2" t="s">
        <v>523</v>
      </c>
      <c r="L2" t="s">
        <v>524</v>
      </c>
      <c r="M2" t="s">
        <v>525</v>
      </c>
      <c r="N2" t="s">
        <v>50</v>
      </c>
      <c r="O2" t="s">
        <v>526</v>
      </c>
      <c r="P2" s="1">
        <v>45555</v>
      </c>
      <c r="Q2" t="s">
        <v>373</v>
      </c>
      <c r="R2" t="s">
        <v>524</v>
      </c>
      <c r="S2">
        <v>500</v>
      </c>
      <c r="U2" t="s">
        <v>527</v>
      </c>
      <c r="V2" t="s">
        <v>528</v>
      </c>
      <c r="W2" t="s">
        <v>529</v>
      </c>
    </row>
    <row r="3" spans="1:23" x14ac:dyDescent="0.2">
      <c r="A3" t="s">
        <v>521</v>
      </c>
      <c r="B3" t="s">
        <v>23</v>
      </c>
      <c r="C3" t="s">
        <v>40</v>
      </c>
      <c r="D3" t="s">
        <v>41</v>
      </c>
      <c r="E3" s="1">
        <v>45451</v>
      </c>
      <c r="F3" t="s">
        <v>647</v>
      </c>
      <c r="G3" t="s">
        <v>123</v>
      </c>
      <c r="H3" t="s">
        <v>700</v>
      </c>
      <c r="I3" t="s">
        <v>115</v>
      </c>
      <c r="J3" t="s">
        <v>1105</v>
      </c>
      <c r="K3" t="s">
        <v>1106</v>
      </c>
      <c r="L3" t="s">
        <v>1107</v>
      </c>
      <c r="M3" t="s">
        <v>1108</v>
      </c>
      <c r="N3" t="s">
        <v>50</v>
      </c>
      <c r="O3" t="s">
        <v>911</v>
      </c>
      <c r="P3" s="1">
        <v>45451</v>
      </c>
      <c r="Q3" t="s">
        <v>34</v>
      </c>
      <c r="R3" t="s">
        <v>1109</v>
      </c>
      <c r="S3">
        <v>2500</v>
      </c>
      <c r="U3" t="s">
        <v>1110</v>
      </c>
      <c r="V3" t="s">
        <v>528</v>
      </c>
      <c r="W3" t="s">
        <v>1111</v>
      </c>
    </row>
    <row r="4" spans="1:23" x14ac:dyDescent="0.2">
      <c r="A4" t="s">
        <v>521</v>
      </c>
      <c r="B4" t="s">
        <v>23</v>
      </c>
      <c r="C4" t="s">
        <v>40</v>
      </c>
      <c r="D4" t="s">
        <v>662</v>
      </c>
      <c r="E4" s="1">
        <v>45378</v>
      </c>
      <c r="F4" t="s">
        <v>571</v>
      </c>
      <c r="G4" t="s">
        <v>27</v>
      </c>
      <c r="H4" t="s">
        <v>700</v>
      </c>
      <c r="I4" t="s">
        <v>29</v>
      </c>
      <c r="J4" t="s">
        <v>1393</v>
      </c>
      <c r="K4" t="s">
        <v>1394</v>
      </c>
      <c r="L4" t="s">
        <v>1395</v>
      </c>
      <c r="M4" t="s">
        <v>1396</v>
      </c>
      <c r="N4" t="s">
        <v>32</v>
      </c>
      <c r="O4" t="s">
        <v>957</v>
      </c>
      <c r="P4" s="1">
        <v>45380</v>
      </c>
      <c r="Q4" t="s">
        <v>571</v>
      </c>
      <c r="R4" t="s">
        <v>1397</v>
      </c>
      <c r="S4">
        <v>2000000</v>
      </c>
      <c r="U4" t="s">
        <v>1398</v>
      </c>
      <c r="V4" t="s">
        <v>528</v>
      </c>
      <c r="W4" t="s">
        <v>1399</v>
      </c>
    </row>
    <row r="5" spans="1:23" x14ac:dyDescent="0.2">
      <c r="A5" t="s">
        <v>521</v>
      </c>
      <c r="B5" t="s">
        <v>23</v>
      </c>
      <c r="C5" t="s">
        <v>40</v>
      </c>
      <c r="D5" t="s">
        <v>41</v>
      </c>
      <c r="E5" s="1">
        <v>45348</v>
      </c>
      <c r="F5" t="s">
        <v>85</v>
      </c>
      <c r="G5" t="s">
        <v>123</v>
      </c>
      <c r="H5" t="s">
        <v>44</v>
      </c>
      <c r="I5" t="s">
        <v>115</v>
      </c>
      <c r="J5" t="s">
        <v>1731</v>
      </c>
      <c r="K5" t="s">
        <v>1732</v>
      </c>
      <c r="L5" t="s">
        <v>1733</v>
      </c>
      <c r="M5" t="s">
        <v>1651</v>
      </c>
      <c r="N5" t="s">
        <v>32</v>
      </c>
      <c r="O5" t="s">
        <v>1734</v>
      </c>
      <c r="P5" s="1">
        <v>45348</v>
      </c>
      <c r="Q5" t="s">
        <v>377</v>
      </c>
      <c r="R5" t="s">
        <v>1735</v>
      </c>
      <c r="S5">
        <v>1000</v>
      </c>
      <c r="U5" t="s">
        <v>1736</v>
      </c>
      <c r="V5" t="s">
        <v>528</v>
      </c>
      <c r="W5" t="s">
        <v>1737</v>
      </c>
    </row>
    <row r="6" spans="1:23" x14ac:dyDescent="0.2">
      <c r="A6" t="s">
        <v>521</v>
      </c>
      <c r="B6" t="s">
        <v>23</v>
      </c>
      <c r="C6" t="s">
        <v>40</v>
      </c>
      <c r="D6" t="s">
        <v>662</v>
      </c>
      <c r="E6" s="1">
        <v>45343</v>
      </c>
      <c r="F6" t="s">
        <v>571</v>
      </c>
      <c r="G6" t="s">
        <v>27</v>
      </c>
      <c r="H6" t="s">
        <v>700</v>
      </c>
      <c r="I6" t="s">
        <v>29</v>
      </c>
      <c r="J6" t="s">
        <v>1758</v>
      </c>
      <c r="K6" t="s">
        <v>1759</v>
      </c>
      <c r="L6" t="s">
        <v>1760</v>
      </c>
      <c r="M6" t="s">
        <v>632</v>
      </c>
      <c r="N6" t="s">
        <v>32</v>
      </c>
      <c r="O6" t="s">
        <v>957</v>
      </c>
      <c r="P6" s="1">
        <v>45351</v>
      </c>
      <c r="Q6" t="s">
        <v>571</v>
      </c>
      <c r="R6" t="s">
        <v>1761</v>
      </c>
      <c r="S6">
        <v>1000000</v>
      </c>
      <c r="U6" t="s">
        <v>1762</v>
      </c>
      <c r="V6" t="s">
        <v>528</v>
      </c>
      <c r="W6" t="s">
        <v>1399</v>
      </c>
    </row>
    <row r="7" spans="1:23" x14ac:dyDescent="0.2">
      <c r="A7" t="s">
        <v>521</v>
      </c>
      <c r="B7" t="s">
        <v>23</v>
      </c>
      <c r="C7" t="s">
        <v>40</v>
      </c>
      <c r="D7" t="s">
        <v>662</v>
      </c>
      <c r="E7" s="1">
        <v>45315</v>
      </c>
      <c r="F7" t="s">
        <v>571</v>
      </c>
      <c r="G7" t="s">
        <v>27</v>
      </c>
      <c r="H7" t="s">
        <v>700</v>
      </c>
      <c r="I7" t="s">
        <v>29</v>
      </c>
      <c r="J7" t="s">
        <v>1829</v>
      </c>
      <c r="K7" t="s">
        <v>1830</v>
      </c>
      <c r="L7" t="s">
        <v>1395</v>
      </c>
      <c r="M7" t="s">
        <v>1831</v>
      </c>
      <c r="N7" t="s">
        <v>32</v>
      </c>
      <c r="O7" t="s">
        <v>957</v>
      </c>
      <c r="P7" s="1">
        <v>45322</v>
      </c>
      <c r="Q7" t="s">
        <v>571</v>
      </c>
      <c r="R7" t="s">
        <v>1397</v>
      </c>
      <c r="S7">
        <v>2000000</v>
      </c>
      <c r="U7" t="s">
        <v>1832</v>
      </c>
      <c r="V7" t="s">
        <v>528</v>
      </c>
      <c r="W7" t="s">
        <v>1399</v>
      </c>
    </row>
    <row r="9" spans="1:23" x14ac:dyDescent="0.2">
      <c r="R9" s="6" t="s">
        <v>2125</v>
      </c>
      <c r="S9" s="7">
        <f>SUM(S2:S8)</f>
        <v>5004000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813D-F394-4E4D-B69D-511ADFE729C7}">
  <dimension ref="A1:W9"/>
  <sheetViews>
    <sheetView topLeftCell="K1" workbookViewId="0">
      <pane ySplit="1" topLeftCell="A2" activePane="bottomLeft" state="frozen"/>
      <selection pane="bottomLeft" activeCell="R9" sqref="R9:S9"/>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5" customWidth="1"/>
    <col min="9" max="9" width="35.5703125" customWidth="1"/>
    <col min="10" max="10" width="26.28515625" customWidth="1"/>
    <col min="11" max="11" width="39.140625" customWidth="1"/>
    <col min="12" max="12" width="27.5703125" customWidth="1"/>
    <col min="13" max="13" width="30.7109375" customWidth="1"/>
    <col min="14" max="14" width="8.7109375" customWidth="1"/>
    <col min="15" max="15" width="22.5703125" customWidth="1"/>
    <col min="16" max="16" width="14.5703125" customWidth="1"/>
    <col min="17" max="17" width="11.5703125" customWidth="1"/>
    <col min="18" max="18" width="18.140625" customWidth="1"/>
    <col min="19" max="19" width="13.7109375" customWidth="1"/>
    <col min="20" max="20" width="16.7109375" customWidth="1"/>
    <col min="21" max="21" width="53.140625" customWidth="1"/>
    <col min="22" max="22" width="10.5703125" customWidth="1"/>
    <col min="23" max="23" width="35.140625" customWidth="1"/>
  </cols>
  <sheetData>
    <row r="1" spans="1:23" s="2" customFormat="1" ht="5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780</v>
      </c>
      <c r="B2" t="s">
        <v>23</v>
      </c>
      <c r="C2" t="s">
        <v>40</v>
      </c>
      <c r="D2" t="s">
        <v>662</v>
      </c>
      <c r="E2" s="1">
        <v>45522</v>
      </c>
      <c r="F2" t="s">
        <v>587</v>
      </c>
      <c r="G2" t="s">
        <v>43</v>
      </c>
      <c r="H2" t="s">
        <v>44</v>
      </c>
      <c r="I2" t="s">
        <v>29</v>
      </c>
      <c r="K2" t="s">
        <v>781</v>
      </c>
      <c r="L2" t="s">
        <v>782</v>
      </c>
      <c r="M2" t="s">
        <v>324</v>
      </c>
      <c r="N2" t="s">
        <v>32</v>
      </c>
      <c r="O2" t="s">
        <v>666</v>
      </c>
      <c r="P2" s="1">
        <v>45523</v>
      </c>
      <c r="Q2" t="s">
        <v>265</v>
      </c>
      <c r="R2" t="s">
        <v>783</v>
      </c>
      <c r="S2">
        <v>190000</v>
      </c>
      <c r="U2" t="s">
        <v>784</v>
      </c>
      <c r="V2" t="s">
        <v>785</v>
      </c>
      <c r="W2" t="s">
        <v>786</v>
      </c>
    </row>
    <row r="3" spans="1:23" x14ac:dyDescent="0.2">
      <c r="A3" t="s">
        <v>780</v>
      </c>
      <c r="B3" t="s">
        <v>23</v>
      </c>
      <c r="C3" t="s">
        <v>40</v>
      </c>
      <c r="D3" t="s">
        <v>41</v>
      </c>
      <c r="E3" s="1">
        <v>45486</v>
      </c>
      <c r="F3" t="s">
        <v>974</v>
      </c>
      <c r="G3" t="s">
        <v>43</v>
      </c>
      <c r="H3" t="s">
        <v>44</v>
      </c>
      <c r="I3" t="s">
        <v>142</v>
      </c>
      <c r="K3" t="s">
        <v>975</v>
      </c>
      <c r="L3" t="s">
        <v>976</v>
      </c>
      <c r="M3" t="s">
        <v>282</v>
      </c>
      <c r="N3" t="s">
        <v>32</v>
      </c>
      <c r="O3" t="s">
        <v>977</v>
      </c>
      <c r="P3" s="1">
        <v>45486</v>
      </c>
      <c r="Q3" t="s">
        <v>592</v>
      </c>
      <c r="R3" t="s">
        <v>978</v>
      </c>
      <c r="S3">
        <v>1500</v>
      </c>
      <c r="U3" t="s">
        <v>979</v>
      </c>
      <c r="V3" t="s">
        <v>785</v>
      </c>
      <c r="W3" t="s">
        <v>980</v>
      </c>
    </row>
    <row r="4" spans="1:23" x14ac:dyDescent="0.2">
      <c r="A4" t="s">
        <v>780</v>
      </c>
      <c r="B4" t="s">
        <v>23</v>
      </c>
      <c r="C4" t="s">
        <v>40</v>
      </c>
      <c r="D4" t="s">
        <v>41</v>
      </c>
      <c r="E4" s="1">
        <v>45470</v>
      </c>
      <c r="F4" t="s">
        <v>63</v>
      </c>
      <c r="G4" t="s">
        <v>123</v>
      </c>
      <c r="H4" t="s">
        <v>44</v>
      </c>
      <c r="I4" t="s">
        <v>225</v>
      </c>
      <c r="K4" t="s">
        <v>1043</v>
      </c>
      <c r="L4" t="s">
        <v>1044</v>
      </c>
      <c r="M4" t="s">
        <v>1045</v>
      </c>
      <c r="N4" t="s">
        <v>32</v>
      </c>
      <c r="O4" t="s">
        <v>1046</v>
      </c>
      <c r="P4" s="1">
        <v>45470</v>
      </c>
      <c r="Q4" t="s">
        <v>265</v>
      </c>
      <c r="R4" t="s">
        <v>1047</v>
      </c>
      <c r="S4">
        <v>1800</v>
      </c>
      <c r="U4" t="s">
        <v>1048</v>
      </c>
      <c r="V4" t="s">
        <v>785</v>
      </c>
      <c r="W4" t="s">
        <v>1049</v>
      </c>
    </row>
    <row r="5" spans="1:23" x14ac:dyDescent="0.2">
      <c r="A5" t="s">
        <v>780</v>
      </c>
      <c r="B5" t="s">
        <v>23</v>
      </c>
      <c r="C5" t="s">
        <v>40</v>
      </c>
      <c r="D5" t="s">
        <v>68</v>
      </c>
      <c r="E5" s="1">
        <v>45324</v>
      </c>
      <c r="F5" t="s">
        <v>1121</v>
      </c>
      <c r="G5" t="s">
        <v>159</v>
      </c>
      <c r="H5" t="s">
        <v>44</v>
      </c>
      <c r="I5" t="s">
        <v>80</v>
      </c>
      <c r="K5" t="s">
        <v>1799</v>
      </c>
      <c r="L5" t="s">
        <v>1800</v>
      </c>
      <c r="M5" t="s">
        <v>1801</v>
      </c>
      <c r="N5" t="s">
        <v>50</v>
      </c>
      <c r="P5" s="1">
        <v>45324</v>
      </c>
      <c r="Q5" t="s">
        <v>214</v>
      </c>
      <c r="R5" t="s">
        <v>1800</v>
      </c>
      <c r="S5">
        <v>175</v>
      </c>
      <c r="U5" t="s">
        <v>1802</v>
      </c>
      <c r="V5" t="s">
        <v>785</v>
      </c>
      <c r="W5" t="s">
        <v>1803</v>
      </c>
    </row>
    <row r="6" spans="1:23" x14ac:dyDescent="0.2">
      <c r="A6" t="s">
        <v>780</v>
      </c>
      <c r="B6" t="s">
        <v>23</v>
      </c>
      <c r="C6" t="s">
        <v>40</v>
      </c>
      <c r="D6" t="s">
        <v>41</v>
      </c>
      <c r="E6" s="1">
        <v>45313</v>
      </c>
      <c r="F6" t="s">
        <v>214</v>
      </c>
      <c r="G6" t="s">
        <v>123</v>
      </c>
      <c r="H6" t="s">
        <v>44</v>
      </c>
      <c r="I6" t="s">
        <v>115</v>
      </c>
      <c r="K6" t="s">
        <v>1848</v>
      </c>
      <c r="L6" t="s">
        <v>299</v>
      </c>
      <c r="M6" t="s">
        <v>282</v>
      </c>
      <c r="N6" t="s">
        <v>50</v>
      </c>
      <c r="P6" s="1">
        <v>45313</v>
      </c>
      <c r="Q6" t="s">
        <v>382</v>
      </c>
      <c r="R6" t="s">
        <v>299</v>
      </c>
      <c r="S6">
        <v>200</v>
      </c>
      <c r="U6" t="s">
        <v>1849</v>
      </c>
      <c r="V6" t="s">
        <v>785</v>
      </c>
      <c r="W6" t="s">
        <v>1850</v>
      </c>
    </row>
    <row r="7" spans="1:23" x14ac:dyDescent="0.2">
      <c r="A7" t="s">
        <v>780</v>
      </c>
      <c r="B7" t="s">
        <v>23</v>
      </c>
      <c r="C7" t="s">
        <v>40</v>
      </c>
      <c r="D7" t="s">
        <v>25</v>
      </c>
      <c r="E7" s="1">
        <v>45301</v>
      </c>
      <c r="F7" t="s">
        <v>1123</v>
      </c>
      <c r="G7" t="s">
        <v>43</v>
      </c>
      <c r="H7" t="s">
        <v>44</v>
      </c>
      <c r="I7" t="s">
        <v>29</v>
      </c>
      <c r="K7" t="s">
        <v>1965</v>
      </c>
      <c r="L7" t="s">
        <v>1966</v>
      </c>
      <c r="M7" t="s">
        <v>1967</v>
      </c>
      <c r="N7" t="s">
        <v>32</v>
      </c>
      <c r="O7" t="s">
        <v>666</v>
      </c>
      <c r="P7" s="1">
        <v>45301</v>
      </c>
      <c r="Q7" t="s">
        <v>208</v>
      </c>
      <c r="R7" t="s">
        <v>1968</v>
      </c>
      <c r="S7">
        <v>5000</v>
      </c>
      <c r="U7" t="s">
        <v>1969</v>
      </c>
      <c r="V7" t="s">
        <v>1142</v>
      </c>
      <c r="W7" t="s">
        <v>1970</v>
      </c>
    </row>
    <row r="9" spans="1:23" x14ac:dyDescent="0.2">
      <c r="R9" s="6" t="s">
        <v>2125</v>
      </c>
      <c r="S9" s="7">
        <f>SUM(S2:S8)</f>
        <v>198675</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6463-0FF7-44FE-93E4-3F7D0D084757}">
  <dimension ref="A1:W5"/>
  <sheetViews>
    <sheetView topLeftCell="L1" workbookViewId="0">
      <pane ySplit="1" topLeftCell="A2" activePane="bottomLeft" state="frozen"/>
      <selection pane="bottomLeft" activeCell="S2" sqref="S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17.28515625" customWidth="1"/>
    <col min="20" max="20" width="20.42578125" customWidth="1"/>
    <col min="21" max="21" width="27.57031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716</v>
      </c>
      <c r="B2" t="s">
        <v>23</v>
      </c>
      <c r="C2" t="s">
        <v>40</v>
      </c>
      <c r="D2" t="s">
        <v>25</v>
      </c>
      <c r="E2" s="1">
        <v>45522</v>
      </c>
      <c r="F2" t="s">
        <v>317</v>
      </c>
      <c r="G2" t="s">
        <v>27</v>
      </c>
      <c r="H2" t="s">
        <v>700</v>
      </c>
      <c r="I2" t="s">
        <v>29</v>
      </c>
      <c r="J2" t="s">
        <v>717</v>
      </c>
      <c r="K2" t="s">
        <v>718</v>
      </c>
      <c r="L2" t="s">
        <v>719</v>
      </c>
      <c r="M2" t="s">
        <v>720</v>
      </c>
      <c r="N2" t="s">
        <v>32</v>
      </c>
      <c r="O2" t="s">
        <v>721</v>
      </c>
      <c r="P2" s="14" t="s">
        <v>2167</v>
      </c>
      <c r="Q2" s="14" t="s">
        <v>580</v>
      </c>
      <c r="R2" t="s">
        <v>2168</v>
      </c>
      <c r="S2">
        <v>367000</v>
      </c>
      <c r="T2" t="s">
        <v>720</v>
      </c>
      <c r="U2" t="s">
        <v>2169</v>
      </c>
      <c r="V2" t="s">
        <v>722</v>
      </c>
      <c r="W2" t="s">
        <v>723</v>
      </c>
    </row>
    <row r="5" spans="1:23" x14ac:dyDescent="0.2">
      <c r="R5" s="6" t="s">
        <v>2125</v>
      </c>
      <c r="S5" s="7">
        <f>SUM(S2:S4)</f>
        <v>367000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229-856C-4158-9716-ED8CED55345B}">
  <dimension ref="A1:W76"/>
  <sheetViews>
    <sheetView topLeftCell="K1" workbookViewId="0">
      <pane ySplit="1" topLeftCell="A47" activePane="bottomLeft" state="frozen"/>
      <selection pane="bottomLeft" activeCell="S76" sqref="S7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9.7109375" customWidth="1"/>
    <col min="10" max="10" width="33.140625" customWidth="1"/>
    <col min="11" max="11" width="28.28515625" customWidth="1"/>
    <col min="12" max="12" width="16.7109375" customWidth="1"/>
    <col min="13" max="13" width="18.5703125" customWidth="1"/>
    <col min="14" max="14" width="8.7109375" customWidth="1"/>
    <col min="15" max="15" width="22.42578125" customWidth="1"/>
    <col min="16" max="16" width="14.5703125" customWidth="1"/>
    <col min="17" max="17" width="11.5703125" customWidth="1"/>
    <col min="18" max="18" width="21.42578125" customWidth="1"/>
    <col min="19" max="19" width="15.42578125" customWidth="1"/>
    <col min="20" max="20" width="16.85546875" customWidth="1"/>
    <col min="21" max="21" width="30.85546875" customWidth="1"/>
    <col min="22" max="22" width="10.5703125" customWidth="1"/>
    <col min="23" max="23" width="35.140625" customWidth="1"/>
  </cols>
  <sheetData>
    <row r="1" spans="1:23" s="2" customFormat="1" ht="39.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67</v>
      </c>
      <c r="B2" t="s">
        <v>23</v>
      </c>
      <c r="C2" t="s">
        <v>24</v>
      </c>
      <c r="D2" t="s">
        <v>68</v>
      </c>
      <c r="E2" s="1">
        <v>45656</v>
      </c>
      <c r="F2" t="s">
        <v>69</v>
      </c>
      <c r="G2" t="s">
        <v>27</v>
      </c>
      <c r="H2" t="s">
        <v>28</v>
      </c>
      <c r="I2" t="s">
        <v>29</v>
      </c>
      <c r="K2" t="s">
        <v>70</v>
      </c>
      <c r="L2" t="s">
        <v>71</v>
      </c>
      <c r="M2" t="s">
        <v>71</v>
      </c>
      <c r="N2" t="s">
        <v>32</v>
      </c>
      <c r="O2" t="s">
        <v>72</v>
      </c>
      <c r="P2" s="1">
        <v>45656</v>
      </c>
      <c r="Q2" t="s">
        <v>73</v>
      </c>
      <c r="R2" t="s">
        <v>74</v>
      </c>
      <c r="S2">
        <v>2971100</v>
      </c>
      <c r="U2" t="s">
        <v>75</v>
      </c>
      <c r="V2" t="s">
        <v>76</v>
      </c>
      <c r="W2" t="s">
        <v>77</v>
      </c>
    </row>
    <row r="3" spans="1:23" x14ac:dyDescent="0.2">
      <c r="A3" t="s">
        <v>67</v>
      </c>
      <c r="B3" t="s">
        <v>23</v>
      </c>
      <c r="C3" t="s">
        <v>24</v>
      </c>
      <c r="D3" t="s">
        <v>68</v>
      </c>
      <c r="E3" s="1">
        <v>45644</v>
      </c>
      <c r="F3" t="s">
        <v>153</v>
      </c>
      <c r="G3" t="s">
        <v>27</v>
      </c>
      <c r="H3" t="s">
        <v>28</v>
      </c>
      <c r="I3" t="s">
        <v>29</v>
      </c>
      <c r="K3" t="s">
        <v>70</v>
      </c>
      <c r="L3" t="s">
        <v>71</v>
      </c>
      <c r="M3" t="s">
        <v>71</v>
      </c>
      <c r="N3" t="s">
        <v>32</v>
      </c>
      <c r="O3" t="s">
        <v>154</v>
      </c>
      <c r="P3" s="1">
        <v>45644</v>
      </c>
      <c r="Q3" t="s">
        <v>155</v>
      </c>
      <c r="R3" t="s">
        <v>156</v>
      </c>
      <c r="S3">
        <v>2097500</v>
      </c>
      <c r="U3" t="s">
        <v>75</v>
      </c>
      <c r="V3" t="s">
        <v>76</v>
      </c>
      <c r="W3" t="s">
        <v>77</v>
      </c>
    </row>
    <row r="4" spans="1:23" x14ac:dyDescent="0.2">
      <c r="A4" t="s">
        <v>67</v>
      </c>
      <c r="B4" t="s">
        <v>23</v>
      </c>
      <c r="C4" t="s">
        <v>24</v>
      </c>
      <c r="D4" t="s">
        <v>25</v>
      </c>
      <c r="E4" s="1">
        <v>45643</v>
      </c>
      <c r="F4" t="s">
        <v>179</v>
      </c>
      <c r="G4" t="s">
        <v>27</v>
      </c>
      <c r="H4" t="s">
        <v>28</v>
      </c>
      <c r="I4" t="s">
        <v>29</v>
      </c>
      <c r="K4" t="s">
        <v>70</v>
      </c>
      <c r="L4" t="s">
        <v>71</v>
      </c>
      <c r="M4" t="s">
        <v>71</v>
      </c>
      <c r="N4" t="s">
        <v>32</v>
      </c>
      <c r="O4" t="s">
        <v>72</v>
      </c>
      <c r="P4" s="1">
        <v>45643</v>
      </c>
      <c r="Q4" t="s">
        <v>180</v>
      </c>
      <c r="R4" t="s">
        <v>181</v>
      </c>
      <c r="S4">
        <v>1981300</v>
      </c>
      <c r="U4" t="s">
        <v>75</v>
      </c>
      <c r="V4" t="s">
        <v>76</v>
      </c>
      <c r="W4" t="s">
        <v>77</v>
      </c>
    </row>
    <row r="5" spans="1:23" x14ac:dyDescent="0.2">
      <c r="A5" t="s">
        <v>67</v>
      </c>
      <c r="B5" t="s">
        <v>23</v>
      </c>
      <c r="C5" t="s">
        <v>24</v>
      </c>
      <c r="D5" t="s">
        <v>25</v>
      </c>
      <c r="E5" s="1">
        <v>45637</v>
      </c>
      <c r="F5" t="s">
        <v>239</v>
      </c>
      <c r="G5" t="s">
        <v>27</v>
      </c>
      <c r="H5" t="s">
        <v>28</v>
      </c>
      <c r="I5" t="s">
        <v>29</v>
      </c>
      <c r="J5" t="s">
        <v>240</v>
      </c>
      <c r="K5" t="s">
        <v>70</v>
      </c>
      <c r="L5" t="s">
        <v>71</v>
      </c>
      <c r="M5" t="s">
        <v>71</v>
      </c>
      <c r="N5" t="s">
        <v>32</v>
      </c>
      <c r="O5" t="s">
        <v>72</v>
      </c>
      <c r="P5" s="1">
        <v>45637</v>
      </c>
      <c r="Q5" t="s">
        <v>155</v>
      </c>
      <c r="R5" t="s">
        <v>241</v>
      </c>
      <c r="S5">
        <v>6598300</v>
      </c>
      <c r="U5" t="s">
        <v>75</v>
      </c>
      <c r="V5" t="s">
        <v>76</v>
      </c>
      <c r="W5" t="s">
        <v>77</v>
      </c>
    </row>
    <row r="6" spans="1:23" x14ac:dyDescent="0.2">
      <c r="A6" t="s">
        <v>67</v>
      </c>
      <c r="B6" t="s">
        <v>23</v>
      </c>
      <c r="C6" t="s">
        <v>24</v>
      </c>
      <c r="D6" t="s">
        <v>68</v>
      </c>
      <c r="E6" s="1">
        <v>45635</v>
      </c>
      <c r="F6" t="s">
        <v>252</v>
      </c>
      <c r="G6" t="s">
        <v>27</v>
      </c>
      <c r="H6" t="s">
        <v>28</v>
      </c>
      <c r="I6" t="s">
        <v>29</v>
      </c>
      <c r="K6" t="s">
        <v>70</v>
      </c>
      <c r="L6" t="s">
        <v>71</v>
      </c>
      <c r="M6" t="s">
        <v>253</v>
      </c>
      <c r="N6" t="s">
        <v>32</v>
      </c>
      <c r="O6" t="s">
        <v>72</v>
      </c>
      <c r="P6" s="1">
        <v>45635</v>
      </c>
      <c r="Q6" t="s">
        <v>254</v>
      </c>
      <c r="R6" t="s">
        <v>255</v>
      </c>
      <c r="S6">
        <v>825100</v>
      </c>
      <c r="U6" t="s">
        <v>75</v>
      </c>
      <c r="V6" t="s">
        <v>76</v>
      </c>
      <c r="W6" t="s">
        <v>77</v>
      </c>
    </row>
    <row r="7" spans="1:23" x14ac:dyDescent="0.2">
      <c r="A7" t="s">
        <v>67</v>
      </c>
      <c r="B7" t="s">
        <v>23</v>
      </c>
      <c r="C7" t="s">
        <v>24</v>
      </c>
      <c r="D7" t="s">
        <v>25</v>
      </c>
      <c r="E7" s="1">
        <v>45624</v>
      </c>
      <c r="F7" t="s">
        <v>56</v>
      </c>
      <c r="G7" t="s">
        <v>27</v>
      </c>
      <c r="H7" t="s">
        <v>28</v>
      </c>
      <c r="I7" t="s">
        <v>29</v>
      </c>
      <c r="J7" t="s">
        <v>314</v>
      </c>
      <c r="K7" t="s">
        <v>70</v>
      </c>
      <c r="L7" t="s">
        <v>71</v>
      </c>
      <c r="M7" t="s">
        <v>315</v>
      </c>
      <c r="N7" t="s">
        <v>32</v>
      </c>
      <c r="O7" t="s">
        <v>316</v>
      </c>
      <c r="P7" s="1">
        <v>45624</v>
      </c>
      <c r="Q7" t="s">
        <v>317</v>
      </c>
      <c r="R7" t="s">
        <v>318</v>
      </c>
      <c r="S7">
        <v>7725400</v>
      </c>
      <c r="U7" t="s">
        <v>75</v>
      </c>
      <c r="V7" t="s">
        <v>76</v>
      </c>
      <c r="W7" t="s">
        <v>77</v>
      </c>
    </row>
    <row r="8" spans="1:23" x14ac:dyDescent="0.2">
      <c r="A8" t="s">
        <v>67</v>
      </c>
      <c r="B8" t="s">
        <v>23</v>
      </c>
      <c r="C8" t="s">
        <v>24</v>
      </c>
      <c r="D8" t="s">
        <v>68</v>
      </c>
      <c r="E8" s="1">
        <v>45618</v>
      </c>
      <c r="F8" t="s">
        <v>26</v>
      </c>
      <c r="G8" t="s">
        <v>27</v>
      </c>
      <c r="H8" t="s">
        <v>28</v>
      </c>
      <c r="I8" t="s">
        <v>29</v>
      </c>
      <c r="K8" t="s">
        <v>70</v>
      </c>
      <c r="L8" t="s">
        <v>71</v>
      </c>
      <c r="M8" t="s">
        <v>71</v>
      </c>
      <c r="N8" t="s">
        <v>32</v>
      </c>
      <c r="O8" t="s">
        <v>72</v>
      </c>
      <c r="P8" s="1">
        <v>45618</v>
      </c>
      <c r="Q8" t="s">
        <v>187</v>
      </c>
      <c r="R8" t="s">
        <v>328</v>
      </c>
      <c r="S8">
        <v>3885100</v>
      </c>
      <c r="U8" t="s">
        <v>75</v>
      </c>
      <c r="V8" t="s">
        <v>76</v>
      </c>
      <c r="W8" t="s">
        <v>77</v>
      </c>
    </row>
    <row r="9" spans="1:23" x14ac:dyDescent="0.2">
      <c r="A9" t="s">
        <v>67</v>
      </c>
      <c r="B9" t="s">
        <v>23</v>
      </c>
      <c r="C9" t="s">
        <v>24</v>
      </c>
      <c r="D9" t="s">
        <v>25</v>
      </c>
      <c r="E9" s="1">
        <v>45617</v>
      </c>
      <c r="F9" t="s">
        <v>332</v>
      </c>
      <c r="G9" t="s">
        <v>27</v>
      </c>
      <c r="H9" t="s">
        <v>28</v>
      </c>
      <c r="I9" t="s">
        <v>29</v>
      </c>
      <c r="J9" t="s">
        <v>240</v>
      </c>
      <c r="K9" t="s">
        <v>70</v>
      </c>
      <c r="L9" t="s">
        <v>71</v>
      </c>
      <c r="M9" t="s">
        <v>71</v>
      </c>
      <c r="N9" t="s">
        <v>32</v>
      </c>
      <c r="O9" t="s">
        <v>72</v>
      </c>
      <c r="P9" s="1">
        <v>45618</v>
      </c>
      <c r="Q9" t="s">
        <v>26</v>
      </c>
      <c r="R9" t="s">
        <v>333</v>
      </c>
      <c r="S9">
        <v>2273300</v>
      </c>
      <c r="U9" t="s">
        <v>75</v>
      </c>
      <c r="V9" t="s">
        <v>76</v>
      </c>
      <c r="W9" t="s">
        <v>77</v>
      </c>
    </row>
    <row r="10" spans="1:23" x14ac:dyDescent="0.2">
      <c r="A10" t="s">
        <v>67</v>
      </c>
      <c r="B10" t="s">
        <v>23</v>
      </c>
      <c r="C10" t="s">
        <v>40</v>
      </c>
      <c r="D10" t="s">
        <v>41</v>
      </c>
      <c r="E10" s="1">
        <v>45602</v>
      </c>
      <c r="F10" t="s">
        <v>42</v>
      </c>
      <c r="G10" t="s">
        <v>43</v>
      </c>
      <c r="H10" t="s">
        <v>44</v>
      </c>
      <c r="I10" t="s">
        <v>124</v>
      </c>
      <c r="J10" t="s">
        <v>398</v>
      </c>
      <c r="K10" t="s">
        <v>399</v>
      </c>
      <c r="L10" t="s">
        <v>400</v>
      </c>
      <c r="M10" t="s">
        <v>319</v>
      </c>
      <c r="N10" t="s">
        <v>50</v>
      </c>
      <c r="O10" t="s">
        <v>31</v>
      </c>
      <c r="P10" s="1">
        <v>45602</v>
      </c>
      <c r="Q10" t="s">
        <v>274</v>
      </c>
      <c r="R10" t="s">
        <v>400</v>
      </c>
      <c r="S10">
        <v>45</v>
      </c>
      <c r="U10" t="s">
        <v>401</v>
      </c>
      <c r="V10" t="s">
        <v>76</v>
      </c>
      <c r="W10" t="s">
        <v>402</v>
      </c>
    </row>
    <row r="11" spans="1:23" x14ac:dyDescent="0.2">
      <c r="A11" t="s">
        <v>67</v>
      </c>
      <c r="B11" t="s">
        <v>23</v>
      </c>
      <c r="C11" t="s">
        <v>24</v>
      </c>
      <c r="D11" t="s">
        <v>25</v>
      </c>
      <c r="E11" s="1">
        <v>45572</v>
      </c>
      <c r="F11" t="s">
        <v>424</v>
      </c>
      <c r="G11" t="s">
        <v>27</v>
      </c>
      <c r="H11" t="s">
        <v>28</v>
      </c>
      <c r="I11" t="s">
        <v>29</v>
      </c>
      <c r="K11" t="s">
        <v>70</v>
      </c>
      <c r="L11" t="s">
        <v>71</v>
      </c>
      <c r="M11" t="s">
        <v>70</v>
      </c>
      <c r="N11" t="s">
        <v>32</v>
      </c>
      <c r="O11" t="s">
        <v>72</v>
      </c>
      <c r="P11" s="1">
        <v>45572</v>
      </c>
      <c r="Q11" t="s">
        <v>382</v>
      </c>
      <c r="R11" t="s">
        <v>490</v>
      </c>
      <c r="S11">
        <v>2190000</v>
      </c>
      <c r="U11" t="s">
        <v>491</v>
      </c>
      <c r="V11" t="s">
        <v>76</v>
      </c>
      <c r="W11" t="s">
        <v>77</v>
      </c>
    </row>
    <row r="12" spans="1:23" x14ac:dyDescent="0.2">
      <c r="A12" t="s">
        <v>67</v>
      </c>
      <c r="B12" t="s">
        <v>23</v>
      </c>
      <c r="C12" t="s">
        <v>40</v>
      </c>
      <c r="D12" t="s">
        <v>41</v>
      </c>
      <c r="E12" s="1">
        <v>45567</v>
      </c>
      <c r="F12" t="s">
        <v>506</v>
      </c>
      <c r="G12" t="s">
        <v>43</v>
      </c>
      <c r="H12" t="s">
        <v>44</v>
      </c>
      <c r="I12" t="s">
        <v>269</v>
      </c>
      <c r="J12" t="s">
        <v>507</v>
      </c>
      <c r="K12" t="s">
        <v>508</v>
      </c>
      <c r="L12" t="s">
        <v>509</v>
      </c>
      <c r="M12" t="s">
        <v>510</v>
      </c>
      <c r="N12" t="s">
        <v>50</v>
      </c>
      <c r="P12" s="1">
        <v>45567</v>
      </c>
      <c r="Q12" t="s">
        <v>254</v>
      </c>
      <c r="R12" t="s">
        <v>509</v>
      </c>
      <c r="S12">
        <v>450</v>
      </c>
      <c r="U12" t="s">
        <v>511</v>
      </c>
      <c r="V12" t="s">
        <v>76</v>
      </c>
      <c r="W12" t="s">
        <v>512</v>
      </c>
    </row>
    <row r="13" spans="1:23" x14ac:dyDescent="0.2">
      <c r="A13" t="s">
        <v>67</v>
      </c>
      <c r="B13" t="s">
        <v>23</v>
      </c>
      <c r="C13" t="s">
        <v>24</v>
      </c>
      <c r="D13" t="s">
        <v>68</v>
      </c>
      <c r="E13" s="1">
        <v>45562</v>
      </c>
      <c r="F13" t="s">
        <v>26</v>
      </c>
      <c r="G13" t="s">
        <v>27</v>
      </c>
      <c r="H13" t="s">
        <v>28</v>
      </c>
      <c r="I13" t="s">
        <v>29</v>
      </c>
      <c r="K13" t="s">
        <v>70</v>
      </c>
      <c r="L13" t="s">
        <v>71</v>
      </c>
      <c r="M13" t="s">
        <v>71</v>
      </c>
      <c r="N13" t="s">
        <v>32</v>
      </c>
      <c r="O13" t="s">
        <v>72</v>
      </c>
      <c r="P13" s="1">
        <v>45562</v>
      </c>
      <c r="Q13" t="s">
        <v>34</v>
      </c>
      <c r="R13" t="s">
        <v>520</v>
      </c>
      <c r="S13">
        <v>2868300</v>
      </c>
      <c r="U13" t="s">
        <v>75</v>
      </c>
      <c r="V13" t="s">
        <v>76</v>
      </c>
      <c r="W13" t="s">
        <v>77</v>
      </c>
    </row>
    <row r="14" spans="1:23" x14ac:dyDescent="0.2">
      <c r="A14" t="s">
        <v>67</v>
      </c>
      <c r="B14" t="s">
        <v>23</v>
      </c>
      <c r="C14" t="s">
        <v>24</v>
      </c>
      <c r="D14" t="s">
        <v>25</v>
      </c>
      <c r="E14" s="1">
        <v>45542</v>
      </c>
      <c r="F14" t="s">
        <v>254</v>
      </c>
      <c r="G14" t="s">
        <v>27</v>
      </c>
      <c r="H14" t="s">
        <v>28</v>
      </c>
      <c r="I14" t="s">
        <v>29</v>
      </c>
      <c r="K14" t="s">
        <v>70</v>
      </c>
      <c r="L14" t="s">
        <v>584</v>
      </c>
      <c r="M14" t="s">
        <v>584</v>
      </c>
      <c r="N14" t="s">
        <v>32</v>
      </c>
      <c r="O14" t="s">
        <v>585</v>
      </c>
      <c r="P14" s="1">
        <v>45542</v>
      </c>
      <c r="Q14" t="s">
        <v>219</v>
      </c>
      <c r="R14" t="s">
        <v>586</v>
      </c>
      <c r="S14">
        <v>2581500</v>
      </c>
      <c r="U14" t="s">
        <v>75</v>
      </c>
      <c r="V14" t="s">
        <v>76</v>
      </c>
      <c r="W14" t="s">
        <v>77</v>
      </c>
    </row>
    <row r="15" spans="1:23" x14ac:dyDescent="0.2">
      <c r="A15" t="s">
        <v>67</v>
      </c>
      <c r="B15" t="s">
        <v>23</v>
      </c>
      <c r="C15" t="s">
        <v>24</v>
      </c>
      <c r="D15" t="s">
        <v>68</v>
      </c>
      <c r="E15" s="1">
        <v>45530</v>
      </c>
      <c r="F15" t="s">
        <v>627</v>
      </c>
      <c r="G15" t="s">
        <v>27</v>
      </c>
      <c r="H15" t="s">
        <v>28</v>
      </c>
      <c r="I15" t="s">
        <v>29</v>
      </c>
      <c r="K15" t="s">
        <v>70</v>
      </c>
      <c r="L15" t="s">
        <v>71</v>
      </c>
      <c r="M15" t="s">
        <v>71</v>
      </c>
      <c r="N15" t="s">
        <v>32</v>
      </c>
      <c r="O15" t="s">
        <v>72</v>
      </c>
      <c r="P15" s="1">
        <v>45530</v>
      </c>
      <c r="Q15" t="s">
        <v>628</v>
      </c>
      <c r="R15" t="s">
        <v>629</v>
      </c>
      <c r="S15">
        <v>3215800</v>
      </c>
      <c r="U15" t="s">
        <v>75</v>
      </c>
      <c r="V15" t="s">
        <v>76</v>
      </c>
      <c r="W15" t="s">
        <v>77</v>
      </c>
    </row>
    <row r="16" spans="1:23" x14ac:dyDescent="0.2">
      <c r="A16" t="s">
        <v>67</v>
      </c>
      <c r="B16" t="s">
        <v>23</v>
      </c>
      <c r="C16" t="s">
        <v>24</v>
      </c>
      <c r="D16" t="s">
        <v>68</v>
      </c>
      <c r="E16" s="1">
        <v>45523</v>
      </c>
      <c r="F16" t="s">
        <v>26</v>
      </c>
      <c r="G16" t="s">
        <v>27</v>
      </c>
      <c r="H16" t="s">
        <v>28</v>
      </c>
      <c r="I16" t="s">
        <v>29</v>
      </c>
      <c r="K16" t="s">
        <v>70</v>
      </c>
      <c r="L16" t="s">
        <v>678</v>
      </c>
      <c r="M16" t="s">
        <v>70</v>
      </c>
      <c r="N16" t="s">
        <v>32</v>
      </c>
      <c r="O16" t="s">
        <v>72</v>
      </c>
      <c r="P16" s="1">
        <v>45523</v>
      </c>
      <c r="Q16" t="s">
        <v>332</v>
      </c>
      <c r="R16" t="s">
        <v>678</v>
      </c>
      <c r="S16">
        <v>8389000</v>
      </c>
      <c r="U16" t="s">
        <v>75</v>
      </c>
      <c r="V16" t="s">
        <v>76</v>
      </c>
      <c r="W16" t="s">
        <v>77</v>
      </c>
    </row>
    <row r="17" spans="1:23" x14ac:dyDescent="0.2">
      <c r="A17" t="s">
        <v>67</v>
      </c>
      <c r="B17" t="s">
        <v>23</v>
      </c>
      <c r="C17" t="s">
        <v>24</v>
      </c>
      <c r="D17" t="s">
        <v>68</v>
      </c>
      <c r="E17" s="1">
        <v>45522</v>
      </c>
      <c r="F17" t="s">
        <v>184</v>
      </c>
      <c r="G17" t="s">
        <v>27</v>
      </c>
      <c r="H17" t="s">
        <v>28</v>
      </c>
      <c r="I17" t="s">
        <v>29</v>
      </c>
      <c r="K17" t="s">
        <v>70</v>
      </c>
      <c r="L17" t="s">
        <v>757</v>
      </c>
      <c r="M17" t="s">
        <v>758</v>
      </c>
      <c r="N17" t="s">
        <v>32</v>
      </c>
      <c r="O17" t="s">
        <v>72</v>
      </c>
      <c r="P17" s="1">
        <v>45522</v>
      </c>
      <c r="Q17" t="s">
        <v>499</v>
      </c>
      <c r="R17" t="s">
        <v>757</v>
      </c>
      <c r="S17">
        <v>7512000</v>
      </c>
      <c r="U17" t="s">
        <v>759</v>
      </c>
      <c r="V17" t="s">
        <v>76</v>
      </c>
      <c r="W17" t="s">
        <v>77</v>
      </c>
    </row>
    <row r="18" spans="1:23" x14ac:dyDescent="0.2">
      <c r="A18" t="s">
        <v>67</v>
      </c>
      <c r="B18" t="s">
        <v>23</v>
      </c>
      <c r="C18" t="s">
        <v>24</v>
      </c>
      <c r="D18" t="s">
        <v>25</v>
      </c>
      <c r="E18" s="1">
        <v>45510</v>
      </c>
      <c r="F18" t="s">
        <v>845</v>
      </c>
      <c r="G18" t="s">
        <v>27</v>
      </c>
      <c r="H18" t="s">
        <v>28</v>
      </c>
      <c r="I18" t="s">
        <v>29</v>
      </c>
      <c r="K18" t="s">
        <v>70</v>
      </c>
      <c r="L18" t="s">
        <v>846</v>
      </c>
      <c r="M18" t="s">
        <v>846</v>
      </c>
      <c r="N18" t="s">
        <v>32</v>
      </c>
      <c r="O18" t="s">
        <v>154</v>
      </c>
      <c r="P18" s="1">
        <v>45510</v>
      </c>
      <c r="Q18" t="s">
        <v>348</v>
      </c>
      <c r="R18" t="s">
        <v>847</v>
      </c>
      <c r="S18">
        <v>5804600</v>
      </c>
      <c r="U18" t="s">
        <v>75</v>
      </c>
      <c r="V18" t="s">
        <v>76</v>
      </c>
      <c r="W18" t="s">
        <v>77</v>
      </c>
    </row>
    <row r="19" spans="1:23" x14ac:dyDescent="0.2">
      <c r="A19" t="s">
        <v>67</v>
      </c>
      <c r="B19" t="s">
        <v>23</v>
      </c>
      <c r="C19" t="s">
        <v>24</v>
      </c>
      <c r="D19" t="s">
        <v>25</v>
      </c>
      <c r="E19" s="1">
        <v>45508</v>
      </c>
      <c r="F19" t="s">
        <v>254</v>
      </c>
      <c r="G19" t="s">
        <v>27</v>
      </c>
      <c r="H19" t="s">
        <v>28</v>
      </c>
      <c r="I19" t="s">
        <v>29</v>
      </c>
      <c r="K19" t="s">
        <v>70</v>
      </c>
      <c r="L19" t="s">
        <v>71</v>
      </c>
      <c r="M19" t="s">
        <v>71</v>
      </c>
      <c r="N19" t="s">
        <v>32</v>
      </c>
      <c r="O19" t="s">
        <v>72</v>
      </c>
      <c r="P19" s="1">
        <v>45508</v>
      </c>
      <c r="Q19" t="s">
        <v>587</v>
      </c>
      <c r="R19" t="s">
        <v>848</v>
      </c>
      <c r="S19">
        <v>1398300</v>
      </c>
      <c r="U19" t="s">
        <v>75</v>
      </c>
      <c r="V19" t="s">
        <v>76</v>
      </c>
      <c r="W19" t="s">
        <v>77</v>
      </c>
    </row>
    <row r="20" spans="1:23" x14ac:dyDescent="0.2">
      <c r="A20" t="s">
        <v>67</v>
      </c>
      <c r="B20" t="s">
        <v>23</v>
      </c>
      <c r="C20" t="s">
        <v>40</v>
      </c>
      <c r="D20" t="s">
        <v>68</v>
      </c>
      <c r="E20" s="1">
        <v>45507</v>
      </c>
      <c r="F20" t="s">
        <v>679</v>
      </c>
      <c r="G20" t="s">
        <v>27</v>
      </c>
      <c r="H20" t="s">
        <v>44</v>
      </c>
      <c r="I20" t="s">
        <v>29</v>
      </c>
      <c r="J20" t="s">
        <v>849</v>
      </c>
      <c r="K20" t="s">
        <v>850</v>
      </c>
      <c r="L20" t="s">
        <v>851</v>
      </c>
      <c r="M20" t="s">
        <v>850</v>
      </c>
      <c r="N20" t="s">
        <v>32</v>
      </c>
      <c r="O20" t="s">
        <v>154</v>
      </c>
      <c r="P20" s="1">
        <v>45507</v>
      </c>
      <c r="Q20" t="s">
        <v>219</v>
      </c>
      <c r="R20" t="s">
        <v>851</v>
      </c>
      <c r="S20">
        <v>4159600</v>
      </c>
      <c r="U20" t="s">
        <v>75</v>
      </c>
      <c r="V20" t="s">
        <v>76</v>
      </c>
      <c r="W20" t="s">
        <v>77</v>
      </c>
    </row>
    <row r="21" spans="1:23" x14ac:dyDescent="0.2">
      <c r="A21" t="s">
        <v>67</v>
      </c>
      <c r="B21" t="s">
        <v>23</v>
      </c>
      <c r="C21" t="s">
        <v>24</v>
      </c>
      <c r="D21" t="s">
        <v>25</v>
      </c>
      <c r="E21" s="1">
        <v>45502</v>
      </c>
      <c r="F21" t="s">
        <v>73</v>
      </c>
      <c r="G21" t="s">
        <v>27</v>
      </c>
      <c r="H21" t="s">
        <v>28</v>
      </c>
      <c r="I21" t="s">
        <v>29</v>
      </c>
      <c r="J21" t="s">
        <v>240</v>
      </c>
      <c r="K21" t="s">
        <v>70</v>
      </c>
      <c r="L21" t="s">
        <v>846</v>
      </c>
      <c r="M21" t="s">
        <v>846</v>
      </c>
      <c r="N21" t="s">
        <v>32</v>
      </c>
      <c r="O21" t="s">
        <v>154</v>
      </c>
      <c r="P21" s="1">
        <v>45502</v>
      </c>
      <c r="Q21" t="s">
        <v>539</v>
      </c>
      <c r="R21" t="s">
        <v>864</v>
      </c>
      <c r="S21">
        <v>1022700</v>
      </c>
      <c r="U21" t="s">
        <v>75</v>
      </c>
      <c r="V21" t="s">
        <v>76</v>
      </c>
      <c r="W21" t="s">
        <v>77</v>
      </c>
    </row>
    <row r="22" spans="1:23" x14ac:dyDescent="0.2">
      <c r="A22" t="s">
        <v>67</v>
      </c>
      <c r="B22" t="s">
        <v>23</v>
      </c>
      <c r="C22" t="s">
        <v>24</v>
      </c>
      <c r="D22" t="s">
        <v>68</v>
      </c>
      <c r="E22" s="1">
        <v>45496</v>
      </c>
      <c r="F22" t="s">
        <v>899</v>
      </c>
      <c r="G22" t="s">
        <v>27</v>
      </c>
      <c r="H22" t="s">
        <v>28</v>
      </c>
      <c r="I22" t="s">
        <v>29</v>
      </c>
      <c r="K22" t="s">
        <v>70</v>
      </c>
      <c r="L22" t="s">
        <v>71</v>
      </c>
      <c r="M22" t="s">
        <v>71</v>
      </c>
      <c r="N22" t="s">
        <v>32</v>
      </c>
      <c r="O22" t="s">
        <v>72</v>
      </c>
      <c r="P22" s="1">
        <v>45496</v>
      </c>
      <c r="Q22" t="s">
        <v>34</v>
      </c>
      <c r="R22" t="s">
        <v>900</v>
      </c>
      <c r="S22">
        <v>339500</v>
      </c>
      <c r="U22" t="s">
        <v>75</v>
      </c>
      <c r="V22" t="s">
        <v>76</v>
      </c>
      <c r="W22" t="s">
        <v>77</v>
      </c>
    </row>
    <row r="23" spans="1:23" x14ac:dyDescent="0.2">
      <c r="A23" t="s">
        <v>67</v>
      </c>
      <c r="B23" t="s">
        <v>23</v>
      </c>
      <c r="C23" t="s">
        <v>24</v>
      </c>
      <c r="D23" t="s">
        <v>68</v>
      </c>
      <c r="E23" s="1">
        <v>45491</v>
      </c>
      <c r="F23" t="s">
        <v>26</v>
      </c>
      <c r="G23" t="s">
        <v>27</v>
      </c>
      <c r="H23" t="s">
        <v>28</v>
      </c>
      <c r="I23" t="s">
        <v>29</v>
      </c>
      <c r="K23" t="s">
        <v>70</v>
      </c>
      <c r="L23" t="s">
        <v>931</v>
      </c>
      <c r="M23" t="s">
        <v>70</v>
      </c>
      <c r="N23" t="s">
        <v>32</v>
      </c>
      <c r="O23" t="s">
        <v>72</v>
      </c>
      <c r="P23" s="1">
        <v>45491</v>
      </c>
      <c r="Q23" t="s">
        <v>647</v>
      </c>
      <c r="R23" t="s">
        <v>932</v>
      </c>
      <c r="S23">
        <v>2529000</v>
      </c>
      <c r="U23" t="s">
        <v>933</v>
      </c>
      <c r="V23" t="s">
        <v>76</v>
      </c>
      <c r="W23" t="s">
        <v>77</v>
      </c>
    </row>
    <row r="24" spans="1:23" x14ac:dyDescent="0.2">
      <c r="A24" t="s">
        <v>67</v>
      </c>
      <c r="B24" t="s">
        <v>23</v>
      </c>
      <c r="C24" t="s">
        <v>24</v>
      </c>
      <c r="D24" t="s">
        <v>25</v>
      </c>
      <c r="E24" s="1">
        <v>45490</v>
      </c>
      <c r="F24" t="s">
        <v>935</v>
      </c>
      <c r="G24" t="s">
        <v>27</v>
      </c>
      <c r="H24" t="s">
        <v>28</v>
      </c>
      <c r="I24" t="s">
        <v>29</v>
      </c>
      <c r="K24" t="s">
        <v>70</v>
      </c>
      <c r="L24" t="s">
        <v>71</v>
      </c>
      <c r="M24" t="s">
        <v>71</v>
      </c>
      <c r="N24" t="s">
        <v>32</v>
      </c>
      <c r="O24" t="s">
        <v>72</v>
      </c>
      <c r="P24" s="1">
        <v>45491</v>
      </c>
      <c r="Q24" t="s">
        <v>26</v>
      </c>
      <c r="R24" t="s">
        <v>936</v>
      </c>
      <c r="S24">
        <v>833300</v>
      </c>
      <c r="U24" t="s">
        <v>75</v>
      </c>
      <c r="V24" t="s">
        <v>76</v>
      </c>
      <c r="W24" t="s">
        <v>77</v>
      </c>
    </row>
    <row r="25" spans="1:23" x14ac:dyDescent="0.2">
      <c r="A25" t="s">
        <v>67</v>
      </c>
      <c r="B25" t="s">
        <v>23</v>
      </c>
      <c r="C25" t="s">
        <v>24</v>
      </c>
      <c r="D25" t="s">
        <v>25</v>
      </c>
      <c r="E25" s="1">
        <v>45486</v>
      </c>
      <c r="F25" t="s">
        <v>395</v>
      </c>
      <c r="G25" t="s">
        <v>27</v>
      </c>
      <c r="H25" t="s">
        <v>28</v>
      </c>
      <c r="I25" t="s">
        <v>29</v>
      </c>
      <c r="K25" t="s">
        <v>70</v>
      </c>
      <c r="L25" t="s">
        <v>846</v>
      </c>
      <c r="M25" t="s">
        <v>846</v>
      </c>
      <c r="N25" t="s">
        <v>32</v>
      </c>
      <c r="O25" t="s">
        <v>981</v>
      </c>
      <c r="P25" s="1">
        <v>45486</v>
      </c>
      <c r="Q25" t="s">
        <v>113</v>
      </c>
      <c r="R25" t="s">
        <v>982</v>
      </c>
      <c r="S25">
        <v>6560200</v>
      </c>
      <c r="U25" t="s">
        <v>75</v>
      </c>
      <c r="V25" t="s">
        <v>76</v>
      </c>
      <c r="W25" t="s">
        <v>77</v>
      </c>
    </row>
    <row r="26" spans="1:23" x14ac:dyDescent="0.2">
      <c r="A26" t="s">
        <v>67</v>
      </c>
      <c r="B26" t="s">
        <v>23</v>
      </c>
      <c r="C26" t="s">
        <v>24</v>
      </c>
      <c r="D26" t="s">
        <v>25</v>
      </c>
      <c r="E26" s="1">
        <v>45479</v>
      </c>
      <c r="F26" t="s">
        <v>26</v>
      </c>
      <c r="G26" t="s">
        <v>27</v>
      </c>
      <c r="H26" t="s">
        <v>28</v>
      </c>
      <c r="I26" t="s">
        <v>29</v>
      </c>
      <c r="K26" t="s">
        <v>70</v>
      </c>
      <c r="L26" t="s">
        <v>71</v>
      </c>
      <c r="M26" t="s">
        <v>71</v>
      </c>
      <c r="N26" t="s">
        <v>32</v>
      </c>
      <c r="O26" t="s">
        <v>72</v>
      </c>
      <c r="P26" s="1">
        <v>45479</v>
      </c>
      <c r="Q26" t="s">
        <v>377</v>
      </c>
      <c r="R26" t="s">
        <v>1004</v>
      </c>
      <c r="S26">
        <v>4258300</v>
      </c>
      <c r="U26" t="s">
        <v>75</v>
      </c>
      <c r="V26" t="s">
        <v>76</v>
      </c>
      <c r="W26" t="s">
        <v>77</v>
      </c>
    </row>
    <row r="27" spans="1:23" x14ac:dyDescent="0.2">
      <c r="A27" t="s">
        <v>67</v>
      </c>
      <c r="B27" t="s">
        <v>23</v>
      </c>
      <c r="C27" t="s">
        <v>24</v>
      </c>
      <c r="D27" t="s">
        <v>25</v>
      </c>
      <c r="E27" s="1">
        <v>45478</v>
      </c>
      <c r="F27" t="s">
        <v>772</v>
      </c>
      <c r="G27" t="s">
        <v>27</v>
      </c>
      <c r="H27" t="s">
        <v>28</v>
      </c>
      <c r="I27" t="s">
        <v>29</v>
      </c>
      <c r="K27" t="s">
        <v>70</v>
      </c>
      <c r="L27" t="s">
        <v>71</v>
      </c>
      <c r="M27" t="s">
        <v>71</v>
      </c>
      <c r="N27" t="s">
        <v>32</v>
      </c>
      <c r="O27" t="s">
        <v>72</v>
      </c>
      <c r="P27" s="1">
        <v>45479</v>
      </c>
      <c r="Q27" t="s">
        <v>26</v>
      </c>
      <c r="R27" t="s">
        <v>1005</v>
      </c>
      <c r="S27">
        <v>1223200</v>
      </c>
      <c r="U27" t="s">
        <v>75</v>
      </c>
      <c r="V27" t="s">
        <v>76</v>
      </c>
      <c r="W27" t="s">
        <v>77</v>
      </c>
    </row>
    <row r="28" spans="1:23" x14ac:dyDescent="0.2">
      <c r="A28" t="s">
        <v>67</v>
      </c>
      <c r="B28" t="s">
        <v>23</v>
      </c>
      <c r="C28" t="s">
        <v>24</v>
      </c>
      <c r="D28" t="s">
        <v>25</v>
      </c>
      <c r="E28" s="1">
        <v>45473</v>
      </c>
      <c r="F28" t="s">
        <v>886</v>
      </c>
      <c r="G28" t="s">
        <v>27</v>
      </c>
      <c r="H28" t="s">
        <v>28</v>
      </c>
      <c r="I28" t="s">
        <v>29</v>
      </c>
      <c r="K28" t="s">
        <v>70</v>
      </c>
      <c r="L28" t="s">
        <v>71</v>
      </c>
      <c r="M28" t="s">
        <v>71</v>
      </c>
      <c r="N28" t="s">
        <v>32</v>
      </c>
      <c r="O28" t="s">
        <v>72</v>
      </c>
      <c r="P28" s="1">
        <v>45473</v>
      </c>
      <c r="Q28" t="s">
        <v>254</v>
      </c>
      <c r="R28" t="s">
        <v>1026</v>
      </c>
      <c r="S28">
        <v>2932700</v>
      </c>
      <c r="U28" t="s">
        <v>75</v>
      </c>
      <c r="V28" t="s">
        <v>76</v>
      </c>
      <c r="W28" t="s">
        <v>77</v>
      </c>
    </row>
    <row r="29" spans="1:23" x14ac:dyDescent="0.2">
      <c r="A29" t="s">
        <v>67</v>
      </c>
      <c r="B29" t="s">
        <v>23</v>
      </c>
      <c r="C29" t="s">
        <v>40</v>
      </c>
      <c r="D29" t="s">
        <v>41</v>
      </c>
      <c r="E29" s="1">
        <v>45471</v>
      </c>
      <c r="F29" t="s">
        <v>679</v>
      </c>
      <c r="G29" t="s">
        <v>27</v>
      </c>
      <c r="H29" t="s">
        <v>44</v>
      </c>
      <c r="I29" t="s">
        <v>225</v>
      </c>
      <c r="J29" t="s">
        <v>1038</v>
      </c>
      <c r="K29" t="s">
        <v>1039</v>
      </c>
      <c r="L29" t="s">
        <v>1040</v>
      </c>
      <c r="M29" t="s">
        <v>319</v>
      </c>
      <c r="N29" t="s">
        <v>50</v>
      </c>
      <c r="O29" t="s">
        <v>31</v>
      </c>
      <c r="P29" s="1">
        <v>45470</v>
      </c>
      <c r="Q29" t="s">
        <v>580</v>
      </c>
      <c r="R29" t="s">
        <v>319</v>
      </c>
      <c r="S29">
        <v>450</v>
      </c>
      <c r="U29" t="s">
        <v>1041</v>
      </c>
      <c r="V29" t="s">
        <v>76</v>
      </c>
      <c r="W29" t="s">
        <v>1042</v>
      </c>
    </row>
    <row r="30" spans="1:23" x14ac:dyDescent="0.2">
      <c r="A30" t="s">
        <v>67</v>
      </c>
      <c r="B30" t="s">
        <v>23</v>
      </c>
      <c r="C30" t="s">
        <v>24</v>
      </c>
      <c r="D30" t="s">
        <v>25</v>
      </c>
      <c r="E30" s="1">
        <v>45470</v>
      </c>
      <c r="F30" t="s">
        <v>239</v>
      </c>
      <c r="G30" t="s">
        <v>27</v>
      </c>
      <c r="H30" t="s">
        <v>28</v>
      </c>
      <c r="I30" t="s">
        <v>29</v>
      </c>
      <c r="K30" t="s">
        <v>70</v>
      </c>
      <c r="L30" t="s">
        <v>71</v>
      </c>
      <c r="M30" t="s">
        <v>71</v>
      </c>
      <c r="N30" t="s">
        <v>32</v>
      </c>
      <c r="O30" t="s">
        <v>72</v>
      </c>
      <c r="P30" s="1">
        <v>45470</v>
      </c>
      <c r="Q30" t="s">
        <v>1050</v>
      </c>
      <c r="R30" t="s">
        <v>1051</v>
      </c>
      <c r="S30">
        <v>1943700</v>
      </c>
      <c r="U30" t="s">
        <v>75</v>
      </c>
      <c r="V30" t="s">
        <v>76</v>
      </c>
      <c r="W30" t="s">
        <v>77</v>
      </c>
    </row>
    <row r="31" spans="1:23" x14ac:dyDescent="0.2">
      <c r="A31" t="s">
        <v>67</v>
      </c>
      <c r="B31" t="s">
        <v>23</v>
      </c>
      <c r="C31" t="s">
        <v>24</v>
      </c>
      <c r="D31" t="s">
        <v>25</v>
      </c>
      <c r="E31" s="1">
        <v>45469</v>
      </c>
      <c r="F31" t="s">
        <v>592</v>
      </c>
      <c r="G31" t="s">
        <v>27</v>
      </c>
      <c r="H31" t="s">
        <v>28</v>
      </c>
      <c r="I31" t="s">
        <v>29</v>
      </c>
      <c r="K31" t="s">
        <v>70</v>
      </c>
      <c r="L31" t="s">
        <v>71</v>
      </c>
      <c r="M31" t="s">
        <v>71</v>
      </c>
      <c r="N31" t="s">
        <v>32</v>
      </c>
      <c r="O31" t="s">
        <v>154</v>
      </c>
      <c r="P31" s="1">
        <v>45469</v>
      </c>
      <c r="Q31" t="s">
        <v>772</v>
      </c>
      <c r="R31" t="s">
        <v>1052</v>
      </c>
      <c r="S31">
        <v>1210200</v>
      </c>
      <c r="U31" t="s">
        <v>75</v>
      </c>
      <c r="V31" t="s">
        <v>76</v>
      </c>
      <c r="W31" t="s">
        <v>77</v>
      </c>
    </row>
    <row r="32" spans="1:23" x14ac:dyDescent="0.2">
      <c r="A32" t="s">
        <v>67</v>
      </c>
      <c r="B32" t="s">
        <v>23</v>
      </c>
      <c r="C32" t="s">
        <v>24</v>
      </c>
      <c r="D32" t="s">
        <v>25</v>
      </c>
      <c r="E32" s="1">
        <v>45465</v>
      </c>
      <c r="F32" t="s">
        <v>254</v>
      </c>
      <c r="G32" t="s">
        <v>27</v>
      </c>
      <c r="H32" t="s">
        <v>28</v>
      </c>
      <c r="I32" t="s">
        <v>29</v>
      </c>
      <c r="K32" t="s">
        <v>70</v>
      </c>
      <c r="L32" t="s">
        <v>846</v>
      </c>
      <c r="M32" t="s">
        <v>846</v>
      </c>
      <c r="N32" t="s">
        <v>32</v>
      </c>
      <c r="O32" t="s">
        <v>981</v>
      </c>
      <c r="P32" s="1">
        <v>45465</v>
      </c>
      <c r="Q32" t="s">
        <v>605</v>
      </c>
      <c r="R32" t="s">
        <v>1063</v>
      </c>
      <c r="S32">
        <v>3312800</v>
      </c>
      <c r="U32" t="s">
        <v>75</v>
      </c>
      <c r="V32" t="s">
        <v>76</v>
      </c>
      <c r="W32" t="s">
        <v>77</v>
      </c>
    </row>
    <row r="33" spans="1:23" x14ac:dyDescent="0.2">
      <c r="A33" t="s">
        <v>67</v>
      </c>
      <c r="B33" t="s">
        <v>23</v>
      </c>
      <c r="C33" t="s">
        <v>24</v>
      </c>
      <c r="D33" t="s">
        <v>25</v>
      </c>
      <c r="E33" s="1">
        <v>45464</v>
      </c>
      <c r="F33" t="s">
        <v>495</v>
      </c>
      <c r="G33" t="s">
        <v>27</v>
      </c>
      <c r="H33" t="s">
        <v>28</v>
      </c>
      <c r="I33" t="s">
        <v>29</v>
      </c>
      <c r="K33" t="s">
        <v>70</v>
      </c>
      <c r="L33" t="s">
        <v>71</v>
      </c>
      <c r="M33" t="s">
        <v>71</v>
      </c>
      <c r="N33" t="s">
        <v>32</v>
      </c>
      <c r="O33" t="s">
        <v>72</v>
      </c>
      <c r="P33" s="1">
        <v>45464</v>
      </c>
      <c r="Q33" t="s">
        <v>158</v>
      </c>
      <c r="R33" t="s">
        <v>1080</v>
      </c>
      <c r="S33">
        <v>4213100</v>
      </c>
      <c r="U33" t="s">
        <v>75</v>
      </c>
      <c r="V33" t="s">
        <v>76</v>
      </c>
      <c r="W33" t="s">
        <v>77</v>
      </c>
    </row>
    <row r="34" spans="1:23" x14ac:dyDescent="0.2">
      <c r="A34" t="s">
        <v>67</v>
      </c>
      <c r="B34" t="s">
        <v>23</v>
      </c>
      <c r="C34" t="s">
        <v>24</v>
      </c>
      <c r="D34" t="s">
        <v>68</v>
      </c>
      <c r="E34" s="1">
        <v>45449</v>
      </c>
      <c r="F34" t="s">
        <v>1050</v>
      </c>
      <c r="G34" t="s">
        <v>27</v>
      </c>
      <c r="H34" t="s">
        <v>28</v>
      </c>
      <c r="I34" t="s">
        <v>29</v>
      </c>
      <c r="K34" t="s">
        <v>70</v>
      </c>
      <c r="L34" t="s">
        <v>71</v>
      </c>
      <c r="M34" t="s">
        <v>71</v>
      </c>
      <c r="N34" t="s">
        <v>32</v>
      </c>
      <c r="O34" t="s">
        <v>72</v>
      </c>
      <c r="P34" s="1">
        <v>45449</v>
      </c>
      <c r="Q34" t="s">
        <v>1121</v>
      </c>
      <c r="R34" t="s">
        <v>1122</v>
      </c>
      <c r="S34">
        <v>1198400</v>
      </c>
      <c r="U34" t="s">
        <v>75</v>
      </c>
      <c r="V34" t="s">
        <v>76</v>
      </c>
      <c r="W34" t="s">
        <v>77</v>
      </c>
    </row>
    <row r="35" spans="1:23" x14ac:dyDescent="0.2">
      <c r="A35" t="s">
        <v>67</v>
      </c>
      <c r="B35" t="s">
        <v>23</v>
      </c>
      <c r="C35" t="s">
        <v>24</v>
      </c>
      <c r="D35" t="s">
        <v>68</v>
      </c>
      <c r="E35" s="1">
        <v>45442</v>
      </c>
      <c r="F35" t="s">
        <v>231</v>
      </c>
      <c r="G35" t="s">
        <v>27</v>
      </c>
      <c r="H35" t="s">
        <v>28</v>
      </c>
      <c r="I35" t="s">
        <v>29</v>
      </c>
      <c r="K35" t="s">
        <v>70</v>
      </c>
      <c r="L35" t="s">
        <v>71</v>
      </c>
      <c r="M35" t="s">
        <v>71</v>
      </c>
      <c r="N35" t="s">
        <v>32</v>
      </c>
      <c r="O35" t="s">
        <v>72</v>
      </c>
      <c r="P35" s="1">
        <v>45442</v>
      </c>
      <c r="Q35" t="s">
        <v>332</v>
      </c>
      <c r="R35" t="s">
        <v>1148</v>
      </c>
      <c r="S35">
        <v>1222500</v>
      </c>
      <c r="U35" t="s">
        <v>75</v>
      </c>
      <c r="V35" t="s">
        <v>76</v>
      </c>
      <c r="W35" t="s">
        <v>77</v>
      </c>
    </row>
    <row r="36" spans="1:23" x14ac:dyDescent="0.2">
      <c r="A36" t="s">
        <v>67</v>
      </c>
      <c r="B36" t="s">
        <v>23</v>
      </c>
      <c r="C36" t="s">
        <v>40</v>
      </c>
      <c r="D36" t="s">
        <v>25</v>
      </c>
      <c r="E36" s="1">
        <v>45439</v>
      </c>
      <c r="F36" t="s">
        <v>85</v>
      </c>
      <c r="G36" t="s">
        <v>27</v>
      </c>
      <c r="H36" t="s">
        <v>44</v>
      </c>
      <c r="I36" t="s">
        <v>29</v>
      </c>
      <c r="K36" t="s">
        <v>850</v>
      </c>
      <c r="L36" t="s">
        <v>71</v>
      </c>
      <c r="M36" t="s">
        <v>71</v>
      </c>
      <c r="N36" t="s">
        <v>32</v>
      </c>
      <c r="O36" t="s">
        <v>154</v>
      </c>
      <c r="P36" s="1">
        <v>45439</v>
      </c>
      <c r="Q36" t="s">
        <v>499</v>
      </c>
      <c r="R36" t="s">
        <v>1158</v>
      </c>
      <c r="S36">
        <v>3272900</v>
      </c>
      <c r="U36" t="s">
        <v>75</v>
      </c>
      <c r="V36" t="s">
        <v>76</v>
      </c>
      <c r="W36" t="s">
        <v>77</v>
      </c>
    </row>
    <row r="37" spans="1:23" x14ac:dyDescent="0.2">
      <c r="A37" t="s">
        <v>67</v>
      </c>
      <c r="B37" t="s">
        <v>23</v>
      </c>
      <c r="C37" t="s">
        <v>24</v>
      </c>
      <c r="D37" t="s">
        <v>699</v>
      </c>
      <c r="E37" s="1">
        <v>45435</v>
      </c>
      <c r="F37" t="s">
        <v>85</v>
      </c>
      <c r="G37" t="s">
        <v>27</v>
      </c>
      <c r="H37" t="s">
        <v>28</v>
      </c>
      <c r="I37" t="s">
        <v>29</v>
      </c>
      <c r="J37" t="s">
        <v>1170</v>
      </c>
      <c r="K37" t="s">
        <v>70</v>
      </c>
      <c r="L37" t="s">
        <v>71</v>
      </c>
      <c r="M37" t="s">
        <v>71</v>
      </c>
      <c r="N37" t="s">
        <v>32</v>
      </c>
      <c r="O37" t="s">
        <v>72</v>
      </c>
      <c r="P37" s="1">
        <v>45435</v>
      </c>
      <c r="Q37" t="s">
        <v>845</v>
      </c>
      <c r="R37" t="s">
        <v>1171</v>
      </c>
      <c r="S37">
        <v>3238200</v>
      </c>
      <c r="U37" t="s">
        <v>75</v>
      </c>
      <c r="V37" t="s">
        <v>76</v>
      </c>
      <c r="W37" t="s">
        <v>77</v>
      </c>
    </row>
    <row r="38" spans="1:23" x14ac:dyDescent="0.2">
      <c r="A38" t="s">
        <v>67</v>
      </c>
      <c r="B38" t="s">
        <v>23</v>
      </c>
      <c r="C38" t="s">
        <v>24</v>
      </c>
      <c r="D38" t="s">
        <v>68</v>
      </c>
      <c r="E38" s="1">
        <v>45428</v>
      </c>
      <c r="F38" t="s">
        <v>1177</v>
      </c>
      <c r="G38" t="s">
        <v>27</v>
      </c>
      <c r="H38" t="s">
        <v>28</v>
      </c>
      <c r="I38" t="s">
        <v>29</v>
      </c>
      <c r="K38" t="s">
        <v>70</v>
      </c>
      <c r="L38" t="s">
        <v>71</v>
      </c>
      <c r="M38" t="s">
        <v>71</v>
      </c>
      <c r="N38" t="s">
        <v>32</v>
      </c>
      <c r="O38" t="s">
        <v>72</v>
      </c>
      <c r="P38" s="1">
        <v>45428</v>
      </c>
      <c r="Q38" t="s">
        <v>778</v>
      </c>
      <c r="R38" t="s">
        <v>1178</v>
      </c>
      <c r="S38">
        <v>5388700</v>
      </c>
      <c r="U38" t="s">
        <v>75</v>
      </c>
      <c r="V38" t="s">
        <v>76</v>
      </c>
      <c r="W38" t="s">
        <v>77</v>
      </c>
    </row>
    <row r="39" spans="1:23" x14ac:dyDescent="0.2">
      <c r="A39" t="s">
        <v>67</v>
      </c>
      <c r="B39" t="s">
        <v>23</v>
      </c>
      <c r="C39" t="s">
        <v>24</v>
      </c>
      <c r="D39" t="s">
        <v>25</v>
      </c>
      <c r="E39" s="1">
        <v>45427</v>
      </c>
      <c r="F39" t="s">
        <v>274</v>
      </c>
      <c r="G39" t="s">
        <v>27</v>
      </c>
      <c r="H39" t="s">
        <v>28</v>
      </c>
      <c r="I39" t="s">
        <v>29</v>
      </c>
      <c r="K39" t="s">
        <v>70</v>
      </c>
      <c r="L39" t="s">
        <v>71</v>
      </c>
      <c r="M39" t="s">
        <v>71</v>
      </c>
      <c r="N39" t="s">
        <v>32</v>
      </c>
      <c r="O39" t="s">
        <v>72</v>
      </c>
      <c r="P39" s="1">
        <v>45428</v>
      </c>
      <c r="Q39" t="s">
        <v>26</v>
      </c>
      <c r="R39" t="s">
        <v>1179</v>
      </c>
      <c r="S39">
        <v>1153700</v>
      </c>
      <c r="U39" t="s">
        <v>75</v>
      </c>
      <c r="V39" t="s">
        <v>76</v>
      </c>
      <c r="W39" t="s">
        <v>77</v>
      </c>
    </row>
    <row r="40" spans="1:23" x14ac:dyDescent="0.2">
      <c r="A40" t="s">
        <v>67</v>
      </c>
      <c r="B40" t="s">
        <v>23</v>
      </c>
      <c r="C40" t="s">
        <v>24</v>
      </c>
      <c r="D40" t="s">
        <v>68</v>
      </c>
      <c r="E40" s="1">
        <v>45422</v>
      </c>
      <c r="F40" t="s">
        <v>69</v>
      </c>
      <c r="G40" t="s">
        <v>27</v>
      </c>
      <c r="H40" t="s">
        <v>28</v>
      </c>
      <c r="I40" t="s">
        <v>29</v>
      </c>
      <c r="K40" t="s">
        <v>70</v>
      </c>
      <c r="L40" t="s">
        <v>71</v>
      </c>
      <c r="M40" t="s">
        <v>71</v>
      </c>
      <c r="N40" t="s">
        <v>32</v>
      </c>
      <c r="O40" t="s">
        <v>72</v>
      </c>
      <c r="P40" s="1">
        <v>45422</v>
      </c>
      <c r="Q40" t="s">
        <v>133</v>
      </c>
      <c r="R40" t="s">
        <v>1204</v>
      </c>
      <c r="S40">
        <v>1026900</v>
      </c>
      <c r="U40" t="s">
        <v>75</v>
      </c>
      <c r="V40" t="s">
        <v>76</v>
      </c>
      <c r="W40" t="s">
        <v>77</v>
      </c>
    </row>
    <row r="41" spans="1:23" x14ac:dyDescent="0.2">
      <c r="A41" t="s">
        <v>67</v>
      </c>
      <c r="B41" t="s">
        <v>23</v>
      </c>
      <c r="C41" t="s">
        <v>24</v>
      </c>
      <c r="D41" t="s">
        <v>699</v>
      </c>
      <c r="E41" s="1">
        <v>45420</v>
      </c>
      <c r="F41" t="s">
        <v>214</v>
      </c>
      <c r="G41" t="s">
        <v>27</v>
      </c>
      <c r="H41" t="s">
        <v>28</v>
      </c>
      <c r="I41" t="s">
        <v>29</v>
      </c>
      <c r="K41" t="s">
        <v>70</v>
      </c>
      <c r="L41" t="s">
        <v>71</v>
      </c>
      <c r="M41" t="s">
        <v>71</v>
      </c>
      <c r="N41" t="s">
        <v>32</v>
      </c>
      <c r="O41" t="s">
        <v>72</v>
      </c>
      <c r="P41" s="1">
        <v>45420</v>
      </c>
      <c r="Q41" t="s">
        <v>79</v>
      </c>
      <c r="R41" t="s">
        <v>1205</v>
      </c>
      <c r="S41">
        <v>3517900</v>
      </c>
      <c r="U41" t="s">
        <v>75</v>
      </c>
      <c r="V41" t="s">
        <v>76</v>
      </c>
      <c r="W41" t="s">
        <v>77</v>
      </c>
    </row>
    <row r="42" spans="1:23" x14ac:dyDescent="0.2">
      <c r="A42" t="s">
        <v>67</v>
      </c>
      <c r="B42" t="s">
        <v>23</v>
      </c>
      <c r="C42" t="s">
        <v>24</v>
      </c>
      <c r="D42" t="s">
        <v>68</v>
      </c>
      <c r="E42" s="1">
        <v>45418</v>
      </c>
      <c r="F42" t="s">
        <v>26</v>
      </c>
      <c r="G42" t="s">
        <v>27</v>
      </c>
      <c r="H42" t="s">
        <v>28</v>
      </c>
      <c r="I42" t="s">
        <v>29</v>
      </c>
      <c r="K42" t="s">
        <v>70</v>
      </c>
      <c r="L42" t="s">
        <v>71</v>
      </c>
      <c r="M42" t="s">
        <v>71</v>
      </c>
      <c r="N42" t="s">
        <v>32</v>
      </c>
      <c r="O42" t="s">
        <v>72</v>
      </c>
      <c r="P42" s="1">
        <v>45418</v>
      </c>
      <c r="Q42" t="s">
        <v>327</v>
      </c>
      <c r="R42" t="s">
        <v>1213</v>
      </c>
      <c r="S42">
        <v>443100</v>
      </c>
      <c r="V42" t="s">
        <v>76</v>
      </c>
      <c r="W42" t="s">
        <v>77</v>
      </c>
    </row>
    <row r="43" spans="1:23" x14ac:dyDescent="0.2">
      <c r="A43" t="s">
        <v>67</v>
      </c>
      <c r="B43" t="s">
        <v>23</v>
      </c>
      <c r="C43" t="s">
        <v>24</v>
      </c>
      <c r="D43" t="s">
        <v>25</v>
      </c>
      <c r="E43" s="1">
        <v>45417</v>
      </c>
      <c r="F43" t="s">
        <v>164</v>
      </c>
      <c r="G43" t="s">
        <v>27</v>
      </c>
      <c r="H43" t="s">
        <v>28</v>
      </c>
      <c r="I43" t="s">
        <v>29</v>
      </c>
      <c r="K43" t="s">
        <v>70</v>
      </c>
      <c r="L43" t="s">
        <v>71</v>
      </c>
      <c r="M43" t="s">
        <v>71</v>
      </c>
      <c r="N43" t="s">
        <v>32</v>
      </c>
      <c r="O43" t="s">
        <v>72</v>
      </c>
      <c r="P43" s="1">
        <v>45418</v>
      </c>
      <c r="Q43" t="s">
        <v>26</v>
      </c>
      <c r="R43" t="s">
        <v>1214</v>
      </c>
      <c r="S43">
        <v>364300</v>
      </c>
      <c r="U43" t="s">
        <v>75</v>
      </c>
      <c r="V43" t="s">
        <v>76</v>
      </c>
      <c r="W43" t="s">
        <v>77</v>
      </c>
    </row>
    <row r="44" spans="1:23" x14ac:dyDescent="0.2">
      <c r="A44" t="s">
        <v>67</v>
      </c>
      <c r="B44" t="s">
        <v>23</v>
      </c>
      <c r="C44" t="s">
        <v>40</v>
      </c>
      <c r="D44" t="s">
        <v>41</v>
      </c>
      <c r="E44" s="1">
        <v>45407</v>
      </c>
      <c r="F44" t="s">
        <v>170</v>
      </c>
      <c r="G44" t="s">
        <v>159</v>
      </c>
      <c r="H44" t="s">
        <v>44</v>
      </c>
      <c r="I44" t="s">
        <v>269</v>
      </c>
      <c r="J44" t="s">
        <v>1266</v>
      </c>
      <c r="K44" t="s">
        <v>1267</v>
      </c>
      <c r="L44" t="s">
        <v>1268</v>
      </c>
      <c r="M44" t="s">
        <v>1269</v>
      </c>
      <c r="N44" t="s">
        <v>50</v>
      </c>
      <c r="O44" t="s">
        <v>31</v>
      </c>
      <c r="P44" s="1">
        <v>45407</v>
      </c>
      <c r="Q44" t="s">
        <v>90</v>
      </c>
      <c r="R44" t="s">
        <v>1083</v>
      </c>
      <c r="S44">
        <v>500</v>
      </c>
      <c r="U44" t="s">
        <v>1270</v>
      </c>
      <c r="V44" t="s">
        <v>76</v>
      </c>
      <c r="W44" t="s">
        <v>1271</v>
      </c>
    </row>
    <row r="45" spans="1:23" x14ac:dyDescent="0.2">
      <c r="A45" t="s">
        <v>67</v>
      </c>
      <c r="B45" t="s">
        <v>23</v>
      </c>
      <c r="C45" t="s">
        <v>24</v>
      </c>
      <c r="D45" t="s">
        <v>68</v>
      </c>
      <c r="E45" s="1">
        <v>45400</v>
      </c>
      <c r="F45" t="s">
        <v>26</v>
      </c>
      <c r="G45" t="s">
        <v>27</v>
      </c>
      <c r="H45" t="s">
        <v>28</v>
      </c>
      <c r="I45" t="s">
        <v>29</v>
      </c>
      <c r="K45" t="s">
        <v>70</v>
      </c>
      <c r="L45" t="s">
        <v>71</v>
      </c>
      <c r="M45" t="s">
        <v>71</v>
      </c>
      <c r="N45" t="s">
        <v>32</v>
      </c>
      <c r="O45" t="s">
        <v>72</v>
      </c>
      <c r="P45" s="1">
        <v>45400</v>
      </c>
      <c r="Q45" t="s">
        <v>231</v>
      </c>
      <c r="R45" t="s">
        <v>1294</v>
      </c>
      <c r="S45">
        <v>949400</v>
      </c>
      <c r="V45" t="s">
        <v>76</v>
      </c>
      <c r="W45" t="s">
        <v>77</v>
      </c>
    </row>
    <row r="46" spans="1:23" x14ac:dyDescent="0.2">
      <c r="A46" t="s">
        <v>67</v>
      </c>
      <c r="B46" t="s">
        <v>23</v>
      </c>
      <c r="C46" t="s">
        <v>24</v>
      </c>
      <c r="D46" t="s">
        <v>68</v>
      </c>
      <c r="E46" s="1">
        <v>45399</v>
      </c>
      <c r="F46" t="s">
        <v>348</v>
      </c>
      <c r="G46" t="s">
        <v>27</v>
      </c>
      <c r="H46" t="s">
        <v>28</v>
      </c>
      <c r="I46" t="s">
        <v>29</v>
      </c>
      <c r="K46" t="s">
        <v>70</v>
      </c>
      <c r="L46" t="s">
        <v>71</v>
      </c>
      <c r="M46" t="s">
        <v>71</v>
      </c>
      <c r="N46" t="s">
        <v>32</v>
      </c>
      <c r="O46" t="s">
        <v>72</v>
      </c>
      <c r="P46" s="1">
        <v>45400</v>
      </c>
      <c r="Q46" t="s">
        <v>26</v>
      </c>
      <c r="R46" t="s">
        <v>1295</v>
      </c>
      <c r="S46">
        <v>129700</v>
      </c>
      <c r="U46" t="s">
        <v>75</v>
      </c>
      <c r="V46" t="s">
        <v>76</v>
      </c>
      <c r="W46" t="s">
        <v>77</v>
      </c>
    </row>
    <row r="47" spans="1:23" x14ac:dyDescent="0.2">
      <c r="A47" t="s">
        <v>67</v>
      </c>
      <c r="B47" t="s">
        <v>23</v>
      </c>
      <c r="C47" t="s">
        <v>24</v>
      </c>
      <c r="D47" t="s">
        <v>68</v>
      </c>
      <c r="E47" s="1">
        <v>45394</v>
      </c>
      <c r="F47" t="s">
        <v>647</v>
      </c>
      <c r="G47" t="s">
        <v>27</v>
      </c>
      <c r="H47" t="s">
        <v>28</v>
      </c>
      <c r="I47" t="s">
        <v>29</v>
      </c>
      <c r="K47" t="s">
        <v>70</v>
      </c>
      <c r="L47" t="s">
        <v>71</v>
      </c>
      <c r="M47" t="s">
        <v>71</v>
      </c>
      <c r="N47" t="s">
        <v>32</v>
      </c>
      <c r="O47" t="s">
        <v>72</v>
      </c>
      <c r="P47" s="1">
        <v>45394</v>
      </c>
      <c r="Q47" t="s">
        <v>242</v>
      </c>
      <c r="R47" t="s">
        <v>1305</v>
      </c>
      <c r="S47">
        <v>4601200</v>
      </c>
      <c r="U47" t="s">
        <v>75</v>
      </c>
      <c r="V47" t="s">
        <v>76</v>
      </c>
      <c r="W47" t="s">
        <v>77</v>
      </c>
    </row>
    <row r="48" spans="1:23" x14ac:dyDescent="0.2">
      <c r="A48" t="s">
        <v>67</v>
      </c>
      <c r="B48" t="s">
        <v>23</v>
      </c>
      <c r="C48" t="s">
        <v>24</v>
      </c>
      <c r="D48" t="s">
        <v>68</v>
      </c>
      <c r="E48" s="1">
        <v>45393</v>
      </c>
      <c r="F48" t="s">
        <v>832</v>
      </c>
      <c r="G48" t="s">
        <v>27</v>
      </c>
      <c r="H48" t="s">
        <v>28</v>
      </c>
      <c r="I48" t="s">
        <v>29</v>
      </c>
      <c r="K48" t="s">
        <v>70</v>
      </c>
      <c r="L48" t="s">
        <v>71</v>
      </c>
      <c r="M48" t="s">
        <v>71</v>
      </c>
      <c r="N48" t="s">
        <v>32</v>
      </c>
      <c r="O48" t="s">
        <v>72</v>
      </c>
      <c r="P48" s="1">
        <v>45394</v>
      </c>
      <c r="Q48" t="s">
        <v>26</v>
      </c>
      <c r="R48" t="s">
        <v>1316</v>
      </c>
      <c r="S48">
        <v>1785700</v>
      </c>
      <c r="V48" t="s">
        <v>76</v>
      </c>
      <c r="W48" t="s">
        <v>77</v>
      </c>
    </row>
    <row r="49" spans="1:23" x14ac:dyDescent="0.2">
      <c r="A49" t="s">
        <v>67</v>
      </c>
      <c r="B49" t="s">
        <v>23</v>
      </c>
      <c r="C49" t="s">
        <v>24</v>
      </c>
      <c r="D49" t="s">
        <v>25</v>
      </c>
      <c r="E49" s="1">
        <v>45386</v>
      </c>
      <c r="F49" t="s">
        <v>26</v>
      </c>
      <c r="G49" t="s">
        <v>27</v>
      </c>
      <c r="H49" t="s">
        <v>28</v>
      </c>
      <c r="I49" t="s">
        <v>29</v>
      </c>
      <c r="K49" t="s">
        <v>70</v>
      </c>
      <c r="N49" t="s">
        <v>32</v>
      </c>
      <c r="O49" t="s">
        <v>72</v>
      </c>
      <c r="P49" s="1">
        <v>45386</v>
      </c>
      <c r="Q49" t="s">
        <v>300</v>
      </c>
      <c r="R49" t="s">
        <v>1327</v>
      </c>
      <c r="S49">
        <v>8582600</v>
      </c>
      <c r="U49" t="s">
        <v>75</v>
      </c>
      <c r="V49" t="s">
        <v>76</v>
      </c>
      <c r="W49" t="s">
        <v>77</v>
      </c>
    </row>
    <row r="50" spans="1:23" x14ac:dyDescent="0.2">
      <c r="A50" t="s">
        <v>67</v>
      </c>
      <c r="B50" t="s">
        <v>23</v>
      </c>
      <c r="C50" t="s">
        <v>24</v>
      </c>
      <c r="D50" t="s">
        <v>68</v>
      </c>
      <c r="E50" s="1">
        <v>45385</v>
      </c>
      <c r="F50" t="s">
        <v>424</v>
      </c>
      <c r="G50" t="s">
        <v>27</v>
      </c>
      <c r="H50" t="s">
        <v>28</v>
      </c>
      <c r="I50" t="s">
        <v>29</v>
      </c>
      <c r="K50" t="s">
        <v>70</v>
      </c>
      <c r="N50" t="s">
        <v>32</v>
      </c>
      <c r="O50" t="s">
        <v>981</v>
      </c>
      <c r="P50" s="1">
        <v>45386</v>
      </c>
      <c r="Q50" t="s">
        <v>26</v>
      </c>
      <c r="R50" t="s">
        <v>1360</v>
      </c>
      <c r="S50">
        <v>13620000</v>
      </c>
      <c r="U50" t="s">
        <v>75</v>
      </c>
      <c r="V50" t="s">
        <v>76</v>
      </c>
      <c r="W50" t="s">
        <v>77</v>
      </c>
    </row>
    <row r="51" spans="1:23" x14ac:dyDescent="0.2">
      <c r="A51" t="s">
        <v>67</v>
      </c>
      <c r="B51" t="s">
        <v>23</v>
      </c>
      <c r="C51" t="s">
        <v>24</v>
      </c>
      <c r="D51" t="s">
        <v>68</v>
      </c>
      <c r="E51" s="1">
        <v>45384</v>
      </c>
      <c r="F51" t="s">
        <v>355</v>
      </c>
      <c r="G51" t="s">
        <v>27</v>
      </c>
      <c r="H51" t="s">
        <v>28</v>
      </c>
      <c r="I51" t="s">
        <v>29</v>
      </c>
      <c r="K51" t="s">
        <v>70</v>
      </c>
      <c r="N51" t="s">
        <v>32</v>
      </c>
      <c r="O51" t="s">
        <v>154</v>
      </c>
      <c r="P51" s="1">
        <v>45385</v>
      </c>
      <c r="Q51" t="s">
        <v>26</v>
      </c>
      <c r="R51" t="s">
        <v>1365</v>
      </c>
      <c r="S51">
        <v>482600</v>
      </c>
      <c r="U51" t="s">
        <v>75</v>
      </c>
      <c r="V51" t="s">
        <v>76</v>
      </c>
      <c r="W51" t="s">
        <v>77</v>
      </c>
    </row>
    <row r="52" spans="1:23" x14ac:dyDescent="0.2">
      <c r="A52" t="s">
        <v>67</v>
      </c>
      <c r="B52" t="s">
        <v>23</v>
      </c>
      <c r="C52" t="s">
        <v>24</v>
      </c>
      <c r="D52" t="s">
        <v>68</v>
      </c>
      <c r="E52" s="1">
        <v>45379</v>
      </c>
      <c r="F52" t="s">
        <v>628</v>
      </c>
      <c r="G52" t="s">
        <v>27</v>
      </c>
      <c r="H52" t="s">
        <v>28</v>
      </c>
      <c r="I52" t="s">
        <v>29</v>
      </c>
      <c r="K52" t="s">
        <v>70</v>
      </c>
      <c r="N52" t="s">
        <v>32</v>
      </c>
      <c r="O52" t="s">
        <v>72</v>
      </c>
      <c r="P52" s="1">
        <v>45380</v>
      </c>
      <c r="Q52" t="s">
        <v>26</v>
      </c>
      <c r="R52" t="s">
        <v>1387</v>
      </c>
      <c r="S52">
        <v>9878700</v>
      </c>
      <c r="U52" t="s">
        <v>75</v>
      </c>
      <c r="V52" t="s">
        <v>76</v>
      </c>
      <c r="W52" t="s">
        <v>77</v>
      </c>
    </row>
    <row r="53" spans="1:23" x14ac:dyDescent="0.2">
      <c r="A53" t="s">
        <v>67</v>
      </c>
      <c r="B53" t="s">
        <v>23</v>
      </c>
      <c r="C53" t="s">
        <v>40</v>
      </c>
      <c r="D53" t="s">
        <v>41</v>
      </c>
      <c r="E53" s="1">
        <v>45376</v>
      </c>
      <c r="F53" t="s">
        <v>274</v>
      </c>
      <c r="G53" t="s">
        <v>43</v>
      </c>
      <c r="H53" t="s">
        <v>44</v>
      </c>
      <c r="I53" t="s">
        <v>80</v>
      </c>
      <c r="J53" t="s">
        <v>1400</v>
      </c>
      <c r="K53" t="s">
        <v>1401</v>
      </c>
      <c r="L53" t="s">
        <v>1402</v>
      </c>
      <c r="M53" t="s">
        <v>319</v>
      </c>
      <c r="N53" t="s">
        <v>50</v>
      </c>
      <c r="O53" t="s">
        <v>31</v>
      </c>
      <c r="P53" s="1">
        <v>45376</v>
      </c>
      <c r="Q53" t="s">
        <v>170</v>
      </c>
      <c r="R53" t="s">
        <v>1403</v>
      </c>
      <c r="S53">
        <v>45</v>
      </c>
      <c r="U53" t="s">
        <v>1404</v>
      </c>
      <c r="V53" t="s">
        <v>76</v>
      </c>
      <c r="W53" t="s">
        <v>1405</v>
      </c>
    </row>
    <row r="54" spans="1:23" x14ac:dyDescent="0.2">
      <c r="A54" t="s">
        <v>67</v>
      </c>
      <c r="B54" t="s">
        <v>23</v>
      </c>
      <c r="C54" t="s">
        <v>24</v>
      </c>
      <c r="D54" t="s">
        <v>41</v>
      </c>
      <c r="E54" s="1">
        <v>45375</v>
      </c>
      <c r="F54" t="s">
        <v>26</v>
      </c>
      <c r="G54" t="s">
        <v>27</v>
      </c>
      <c r="H54" t="s">
        <v>28</v>
      </c>
      <c r="I54" t="s">
        <v>29</v>
      </c>
      <c r="K54" t="s">
        <v>70</v>
      </c>
      <c r="N54" t="s">
        <v>32</v>
      </c>
      <c r="O54" t="s">
        <v>72</v>
      </c>
      <c r="P54" s="1">
        <v>45375</v>
      </c>
      <c r="Q54" t="s">
        <v>248</v>
      </c>
      <c r="R54" t="s">
        <v>1406</v>
      </c>
      <c r="S54">
        <v>456900</v>
      </c>
      <c r="U54" t="s">
        <v>75</v>
      </c>
      <c r="V54" t="s">
        <v>76</v>
      </c>
      <c r="W54" t="s">
        <v>77</v>
      </c>
    </row>
    <row r="55" spans="1:23" x14ac:dyDescent="0.2">
      <c r="A55" t="s">
        <v>67</v>
      </c>
      <c r="B55" t="s">
        <v>23</v>
      </c>
      <c r="C55" t="s">
        <v>24</v>
      </c>
      <c r="D55" t="s">
        <v>25</v>
      </c>
      <c r="E55" s="1">
        <v>45374</v>
      </c>
      <c r="F55" t="s">
        <v>539</v>
      </c>
      <c r="G55" t="s">
        <v>27</v>
      </c>
      <c r="H55" t="s">
        <v>28</v>
      </c>
      <c r="I55" t="s">
        <v>29</v>
      </c>
      <c r="K55" t="s">
        <v>70</v>
      </c>
      <c r="N55" t="s">
        <v>32</v>
      </c>
      <c r="O55" t="s">
        <v>154</v>
      </c>
      <c r="P55" s="1">
        <v>45375</v>
      </c>
      <c r="Q55" t="s">
        <v>26</v>
      </c>
      <c r="R55" t="s">
        <v>1447</v>
      </c>
      <c r="S55">
        <v>19775000</v>
      </c>
      <c r="U55" t="s">
        <v>75</v>
      </c>
      <c r="V55" t="s">
        <v>76</v>
      </c>
      <c r="W55" t="s">
        <v>77</v>
      </c>
    </row>
    <row r="56" spans="1:23" x14ac:dyDescent="0.2">
      <c r="A56" t="s">
        <v>67</v>
      </c>
      <c r="B56" t="s">
        <v>23</v>
      </c>
      <c r="C56" t="s">
        <v>24</v>
      </c>
      <c r="D56" t="s">
        <v>41</v>
      </c>
      <c r="E56" s="1">
        <v>45362</v>
      </c>
      <c r="F56" t="s">
        <v>26</v>
      </c>
      <c r="G56" t="s">
        <v>27</v>
      </c>
      <c r="H56" t="s">
        <v>28</v>
      </c>
      <c r="I56" t="s">
        <v>29</v>
      </c>
      <c r="K56" t="s">
        <v>70</v>
      </c>
      <c r="N56" t="s">
        <v>32</v>
      </c>
      <c r="O56" t="s">
        <v>72</v>
      </c>
      <c r="P56" s="1">
        <v>45362</v>
      </c>
      <c r="Q56" t="s">
        <v>85</v>
      </c>
      <c r="R56" t="s">
        <v>1532</v>
      </c>
      <c r="S56">
        <v>1681000</v>
      </c>
      <c r="U56" t="s">
        <v>1533</v>
      </c>
      <c r="V56" t="s">
        <v>76</v>
      </c>
      <c r="W56" t="s">
        <v>77</v>
      </c>
    </row>
    <row r="57" spans="1:23" x14ac:dyDescent="0.2">
      <c r="A57" t="s">
        <v>67</v>
      </c>
      <c r="B57" t="s">
        <v>23</v>
      </c>
      <c r="C57" t="s">
        <v>24</v>
      </c>
      <c r="D57" t="s">
        <v>25</v>
      </c>
      <c r="E57" s="1">
        <v>45361</v>
      </c>
      <c r="F57" t="s">
        <v>26</v>
      </c>
      <c r="G57" t="s">
        <v>27</v>
      </c>
      <c r="H57" t="s">
        <v>28</v>
      </c>
      <c r="I57" t="s">
        <v>29</v>
      </c>
      <c r="K57" t="s">
        <v>70</v>
      </c>
      <c r="N57" t="s">
        <v>32</v>
      </c>
      <c r="O57" t="s">
        <v>72</v>
      </c>
      <c r="P57" s="1">
        <v>45362</v>
      </c>
      <c r="Q57" t="s">
        <v>26</v>
      </c>
      <c r="R57" t="s">
        <v>1569</v>
      </c>
      <c r="S57">
        <v>22605000</v>
      </c>
      <c r="U57" t="s">
        <v>75</v>
      </c>
      <c r="V57" t="s">
        <v>76</v>
      </c>
      <c r="W57" t="s">
        <v>77</v>
      </c>
    </row>
    <row r="58" spans="1:23" x14ac:dyDescent="0.2">
      <c r="A58" t="s">
        <v>67</v>
      </c>
      <c r="B58" t="s">
        <v>23</v>
      </c>
      <c r="C58" t="s">
        <v>24</v>
      </c>
      <c r="D58" t="s">
        <v>68</v>
      </c>
      <c r="E58" s="1">
        <v>45360</v>
      </c>
      <c r="F58" t="s">
        <v>724</v>
      </c>
      <c r="G58" t="s">
        <v>27</v>
      </c>
      <c r="H58" t="s">
        <v>28</v>
      </c>
      <c r="I58" t="s">
        <v>29</v>
      </c>
      <c r="K58" t="s">
        <v>70</v>
      </c>
      <c r="N58" t="s">
        <v>32</v>
      </c>
      <c r="O58" t="s">
        <v>72</v>
      </c>
      <c r="P58" s="1">
        <v>45361</v>
      </c>
      <c r="Q58" t="s">
        <v>26</v>
      </c>
      <c r="R58" t="s">
        <v>1592</v>
      </c>
      <c r="S58">
        <v>4840000</v>
      </c>
      <c r="U58" t="s">
        <v>75</v>
      </c>
      <c r="V58" t="s">
        <v>76</v>
      </c>
      <c r="W58" t="s">
        <v>77</v>
      </c>
    </row>
    <row r="59" spans="1:23" x14ac:dyDescent="0.2">
      <c r="A59" t="s">
        <v>67</v>
      </c>
      <c r="B59" t="s">
        <v>23</v>
      </c>
      <c r="C59" t="s">
        <v>24</v>
      </c>
      <c r="D59" t="s">
        <v>68</v>
      </c>
      <c r="E59" s="1">
        <v>45358</v>
      </c>
      <c r="F59" t="s">
        <v>26</v>
      </c>
      <c r="G59" t="s">
        <v>27</v>
      </c>
      <c r="H59" t="s">
        <v>28</v>
      </c>
      <c r="I59" t="s">
        <v>29</v>
      </c>
      <c r="K59" t="s">
        <v>70</v>
      </c>
      <c r="N59" t="s">
        <v>32</v>
      </c>
      <c r="O59" t="s">
        <v>72</v>
      </c>
      <c r="P59" s="1">
        <v>45358</v>
      </c>
      <c r="Q59" t="s">
        <v>155</v>
      </c>
      <c r="R59" t="s">
        <v>1631</v>
      </c>
      <c r="S59">
        <v>16710000</v>
      </c>
      <c r="U59" t="s">
        <v>1095</v>
      </c>
      <c r="V59" t="s">
        <v>76</v>
      </c>
      <c r="W59" t="s">
        <v>77</v>
      </c>
    </row>
    <row r="60" spans="1:23" x14ac:dyDescent="0.2">
      <c r="A60" t="s">
        <v>67</v>
      </c>
      <c r="B60" t="s">
        <v>23</v>
      </c>
      <c r="C60" t="s">
        <v>24</v>
      </c>
      <c r="D60" t="s">
        <v>25</v>
      </c>
      <c r="E60" s="1">
        <v>45357</v>
      </c>
      <c r="F60" t="s">
        <v>203</v>
      </c>
      <c r="G60" t="s">
        <v>27</v>
      </c>
      <c r="H60" t="s">
        <v>28</v>
      </c>
      <c r="I60" t="s">
        <v>29</v>
      </c>
      <c r="K60" t="s">
        <v>70</v>
      </c>
      <c r="N60" t="s">
        <v>32</v>
      </c>
      <c r="O60" t="s">
        <v>72</v>
      </c>
      <c r="P60" s="1">
        <v>45358</v>
      </c>
      <c r="Q60" t="s">
        <v>26</v>
      </c>
      <c r="R60" t="s">
        <v>1660</v>
      </c>
      <c r="S60">
        <v>8821200</v>
      </c>
      <c r="U60" t="s">
        <v>75</v>
      </c>
      <c r="V60" t="s">
        <v>76</v>
      </c>
      <c r="W60" t="s">
        <v>77</v>
      </c>
    </row>
    <row r="61" spans="1:23" x14ac:dyDescent="0.2">
      <c r="A61" t="s">
        <v>67</v>
      </c>
      <c r="B61" t="s">
        <v>23</v>
      </c>
      <c r="C61" t="s">
        <v>24</v>
      </c>
      <c r="D61" t="s">
        <v>68</v>
      </c>
      <c r="E61" s="1">
        <v>45356</v>
      </c>
      <c r="F61" t="s">
        <v>635</v>
      </c>
      <c r="G61" t="s">
        <v>27</v>
      </c>
      <c r="H61" t="s">
        <v>28</v>
      </c>
      <c r="I61" t="s">
        <v>29</v>
      </c>
      <c r="K61" t="s">
        <v>70</v>
      </c>
      <c r="M61" t="s">
        <v>850</v>
      </c>
      <c r="N61" t="s">
        <v>32</v>
      </c>
      <c r="O61" t="s">
        <v>154</v>
      </c>
      <c r="P61" s="1">
        <v>45356</v>
      </c>
      <c r="Q61" t="s">
        <v>841</v>
      </c>
      <c r="R61" t="s">
        <v>1687</v>
      </c>
      <c r="S61">
        <v>1424400</v>
      </c>
      <c r="U61" t="s">
        <v>75</v>
      </c>
      <c r="V61" t="s">
        <v>76</v>
      </c>
      <c r="W61" t="s">
        <v>77</v>
      </c>
    </row>
    <row r="62" spans="1:23" x14ac:dyDescent="0.2">
      <c r="A62" t="s">
        <v>67</v>
      </c>
      <c r="B62" t="s">
        <v>23</v>
      </c>
      <c r="C62" t="s">
        <v>24</v>
      </c>
      <c r="D62" t="s">
        <v>68</v>
      </c>
      <c r="E62" s="1">
        <v>45354</v>
      </c>
      <c r="F62" t="s">
        <v>26</v>
      </c>
      <c r="G62" t="s">
        <v>27</v>
      </c>
      <c r="H62" t="s">
        <v>28</v>
      </c>
      <c r="I62" t="s">
        <v>29</v>
      </c>
      <c r="J62" t="s">
        <v>314</v>
      </c>
      <c r="K62" t="s">
        <v>70</v>
      </c>
      <c r="N62" t="s">
        <v>32</v>
      </c>
      <c r="O62" t="s">
        <v>72</v>
      </c>
      <c r="P62" s="1">
        <v>45354</v>
      </c>
      <c r="Q62" t="s">
        <v>627</v>
      </c>
      <c r="R62" t="s">
        <v>1695</v>
      </c>
      <c r="S62">
        <v>27000</v>
      </c>
      <c r="U62" t="s">
        <v>75</v>
      </c>
      <c r="V62" t="s">
        <v>76</v>
      </c>
      <c r="W62" t="s">
        <v>77</v>
      </c>
    </row>
    <row r="63" spans="1:23" x14ac:dyDescent="0.2">
      <c r="A63" t="s">
        <v>67</v>
      </c>
      <c r="B63" t="s">
        <v>23</v>
      </c>
      <c r="C63" t="s">
        <v>24</v>
      </c>
      <c r="D63" t="s">
        <v>68</v>
      </c>
      <c r="E63" s="1">
        <v>45353</v>
      </c>
      <c r="F63" t="s">
        <v>845</v>
      </c>
      <c r="G63" t="s">
        <v>27</v>
      </c>
      <c r="H63" t="s">
        <v>28</v>
      </c>
      <c r="I63" t="s">
        <v>29</v>
      </c>
      <c r="J63" t="s">
        <v>1702</v>
      </c>
      <c r="K63" t="s">
        <v>70</v>
      </c>
      <c r="N63" t="s">
        <v>32</v>
      </c>
      <c r="O63" t="s">
        <v>154</v>
      </c>
      <c r="P63" s="1">
        <v>45354</v>
      </c>
      <c r="Q63" t="s">
        <v>26</v>
      </c>
      <c r="R63" t="s">
        <v>1703</v>
      </c>
      <c r="S63">
        <v>11295000</v>
      </c>
      <c r="U63" t="s">
        <v>75</v>
      </c>
      <c r="V63" t="s">
        <v>76</v>
      </c>
      <c r="W63" t="s">
        <v>77</v>
      </c>
    </row>
    <row r="64" spans="1:23" x14ac:dyDescent="0.2">
      <c r="A64" t="s">
        <v>67</v>
      </c>
      <c r="B64" t="s">
        <v>23</v>
      </c>
      <c r="C64" t="s">
        <v>24</v>
      </c>
      <c r="D64" t="s">
        <v>68</v>
      </c>
      <c r="E64" s="1">
        <v>45350</v>
      </c>
      <c r="F64" t="s">
        <v>26</v>
      </c>
      <c r="G64" t="s">
        <v>27</v>
      </c>
      <c r="H64" t="s">
        <v>28</v>
      </c>
      <c r="I64" t="s">
        <v>29</v>
      </c>
      <c r="J64" t="s">
        <v>1726</v>
      </c>
      <c r="K64" t="s">
        <v>70</v>
      </c>
      <c r="N64" t="s">
        <v>32</v>
      </c>
      <c r="O64" t="s">
        <v>72</v>
      </c>
      <c r="P64" s="1">
        <v>45350</v>
      </c>
      <c r="Q64" t="s">
        <v>327</v>
      </c>
      <c r="R64" t="s">
        <v>1727</v>
      </c>
      <c r="S64">
        <v>740000</v>
      </c>
      <c r="U64" t="s">
        <v>75</v>
      </c>
      <c r="V64" t="s">
        <v>76</v>
      </c>
      <c r="W64" t="s">
        <v>77</v>
      </c>
    </row>
    <row r="65" spans="1:23" x14ac:dyDescent="0.2">
      <c r="A65" t="s">
        <v>67</v>
      </c>
      <c r="B65" t="s">
        <v>23</v>
      </c>
      <c r="C65" t="s">
        <v>24</v>
      </c>
      <c r="D65" t="s">
        <v>68</v>
      </c>
      <c r="E65" s="1">
        <v>45349</v>
      </c>
      <c r="F65" t="s">
        <v>605</v>
      </c>
      <c r="G65" t="s">
        <v>27</v>
      </c>
      <c r="H65" t="s">
        <v>28</v>
      </c>
      <c r="I65" t="s">
        <v>29</v>
      </c>
      <c r="J65" t="s">
        <v>1161</v>
      </c>
      <c r="K65" t="s">
        <v>70</v>
      </c>
      <c r="N65" t="s">
        <v>32</v>
      </c>
      <c r="O65" t="s">
        <v>72</v>
      </c>
      <c r="P65" s="1">
        <v>45350</v>
      </c>
      <c r="Q65" t="s">
        <v>26</v>
      </c>
      <c r="R65" t="s">
        <v>1728</v>
      </c>
      <c r="S65">
        <v>2990000</v>
      </c>
      <c r="U65" t="s">
        <v>75</v>
      </c>
      <c r="V65" t="s">
        <v>76</v>
      </c>
      <c r="W65" t="s">
        <v>77</v>
      </c>
    </row>
    <row r="66" spans="1:23" x14ac:dyDescent="0.2">
      <c r="A66" t="s">
        <v>67</v>
      </c>
      <c r="B66" t="s">
        <v>23</v>
      </c>
      <c r="C66" t="s">
        <v>40</v>
      </c>
      <c r="D66" t="s">
        <v>41</v>
      </c>
      <c r="E66" s="1">
        <v>45348</v>
      </c>
      <c r="F66" t="s">
        <v>534</v>
      </c>
      <c r="G66" t="s">
        <v>43</v>
      </c>
      <c r="H66" t="s">
        <v>44</v>
      </c>
      <c r="I66" t="s">
        <v>115</v>
      </c>
      <c r="J66" t="s">
        <v>1741</v>
      </c>
      <c r="K66" t="s">
        <v>1742</v>
      </c>
      <c r="L66" t="s">
        <v>464</v>
      </c>
      <c r="M66" t="s">
        <v>319</v>
      </c>
      <c r="N66" t="s">
        <v>50</v>
      </c>
      <c r="O66" t="s">
        <v>31</v>
      </c>
      <c r="P66" s="1">
        <v>45349</v>
      </c>
      <c r="Q66" t="s">
        <v>79</v>
      </c>
      <c r="R66" t="s">
        <v>400</v>
      </c>
      <c r="S66">
        <v>45</v>
      </c>
      <c r="U66" t="s">
        <v>1743</v>
      </c>
      <c r="V66" t="s">
        <v>76</v>
      </c>
      <c r="W66" t="s">
        <v>1744</v>
      </c>
    </row>
    <row r="67" spans="1:23" x14ac:dyDescent="0.2">
      <c r="A67" t="s">
        <v>67</v>
      </c>
      <c r="B67" t="s">
        <v>23</v>
      </c>
      <c r="C67" t="s">
        <v>40</v>
      </c>
      <c r="D67" t="s">
        <v>41</v>
      </c>
      <c r="E67" s="1">
        <v>45327</v>
      </c>
      <c r="F67" t="s">
        <v>377</v>
      </c>
      <c r="G67" t="s">
        <v>159</v>
      </c>
      <c r="H67" t="s">
        <v>44</v>
      </c>
      <c r="I67" t="s">
        <v>80</v>
      </c>
      <c r="J67" t="s">
        <v>1793</v>
      </c>
      <c r="K67" t="s">
        <v>1794</v>
      </c>
      <c r="L67" t="s">
        <v>1795</v>
      </c>
      <c r="M67" t="s">
        <v>319</v>
      </c>
      <c r="N67" t="s">
        <v>50</v>
      </c>
      <c r="O67" t="s">
        <v>31</v>
      </c>
      <c r="P67" s="1">
        <v>45327</v>
      </c>
      <c r="Q67" t="s">
        <v>113</v>
      </c>
      <c r="R67" t="s">
        <v>1796</v>
      </c>
      <c r="S67">
        <v>85</v>
      </c>
      <c r="U67" t="s">
        <v>1797</v>
      </c>
      <c r="V67" t="s">
        <v>76</v>
      </c>
      <c r="W67" t="s">
        <v>1798</v>
      </c>
    </row>
    <row r="68" spans="1:23" x14ac:dyDescent="0.2">
      <c r="A68" t="s">
        <v>67</v>
      </c>
      <c r="B68" t="s">
        <v>23</v>
      </c>
      <c r="C68" t="s">
        <v>24</v>
      </c>
      <c r="D68" t="s">
        <v>25</v>
      </c>
      <c r="E68" s="1">
        <v>45319</v>
      </c>
      <c r="F68" t="s">
        <v>571</v>
      </c>
      <c r="G68" t="s">
        <v>27</v>
      </c>
      <c r="H68" t="s">
        <v>28</v>
      </c>
      <c r="I68" t="s">
        <v>29</v>
      </c>
      <c r="K68" t="s">
        <v>70</v>
      </c>
      <c r="L68" t="s">
        <v>1816</v>
      </c>
      <c r="M68" t="s">
        <v>70</v>
      </c>
      <c r="N68" t="s">
        <v>32</v>
      </c>
      <c r="O68" t="s">
        <v>72</v>
      </c>
      <c r="P68" s="1">
        <v>45319</v>
      </c>
      <c r="Q68" t="s">
        <v>605</v>
      </c>
      <c r="R68" t="s">
        <v>1817</v>
      </c>
      <c r="S68">
        <v>11143000</v>
      </c>
      <c r="U68" t="s">
        <v>75</v>
      </c>
      <c r="V68" t="s">
        <v>76</v>
      </c>
      <c r="W68" t="s">
        <v>77</v>
      </c>
    </row>
    <row r="69" spans="1:23" x14ac:dyDescent="0.2">
      <c r="A69" t="s">
        <v>67</v>
      </c>
      <c r="B69" t="s">
        <v>23</v>
      </c>
      <c r="C69" t="s">
        <v>24</v>
      </c>
      <c r="D69" t="s">
        <v>68</v>
      </c>
      <c r="E69" s="1">
        <v>45315</v>
      </c>
      <c r="F69" t="s">
        <v>974</v>
      </c>
      <c r="G69" t="s">
        <v>27</v>
      </c>
      <c r="H69" t="s">
        <v>28</v>
      </c>
      <c r="I69" t="s">
        <v>29</v>
      </c>
      <c r="J69" t="s">
        <v>1833</v>
      </c>
      <c r="K69" t="s">
        <v>70</v>
      </c>
      <c r="L69" t="s">
        <v>71</v>
      </c>
      <c r="M69" t="s">
        <v>71</v>
      </c>
      <c r="N69" t="s">
        <v>32</v>
      </c>
      <c r="O69" t="s">
        <v>72</v>
      </c>
      <c r="P69" s="1">
        <v>45315</v>
      </c>
      <c r="Q69" t="s">
        <v>348</v>
      </c>
      <c r="R69" t="s">
        <v>1834</v>
      </c>
      <c r="S69">
        <v>702500</v>
      </c>
      <c r="U69" t="s">
        <v>75</v>
      </c>
      <c r="V69" t="s">
        <v>76</v>
      </c>
      <c r="W69" t="s">
        <v>77</v>
      </c>
    </row>
    <row r="70" spans="1:23" x14ac:dyDescent="0.2">
      <c r="A70" t="s">
        <v>67</v>
      </c>
      <c r="B70" t="s">
        <v>23</v>
      </c>
      <c r="C70" t="s">
        <v>24</v>
      </c>
      <c r="D70" t="s">
        <v>68</v>
      </c>
      <c r="E70" s="1">
        <v>45305</v>
      </c>
      <c r="F70" t="s">
        <v>26</v>
      </c>
      <c r="G70" t="s">
        <v>27</v>
      </c>
      <c r="H70" t="s">
        <v>28</v>
      </c>
      <c r="I70" t="s">
        <v>29</v>
      </c>
      <c r="J70" t="s">
        <v>1878</v>
      </c>
      <c r="K70" t="s">
        <v>70</v>
      </c>
      <c r="L70" t="s">
        <v>1879</v>
      </c>
      <c r="M70" t="s">
        <v>70</v>
      </c>
      <c r="N70" t="s">
        <v>32</v>
      </c>
      <c r="O70" t="s">
        <v>72</v>
      </c>
      <c r="P70" s="1">
        <v>45305</v>
      </c>
      <c r="Q70" t="s">
        <v>231</v>
      </c>
      <c r="R70" t="s">
        <v>1880</v>
      </c>
      <c r="S70">
        <v>247900</v>
      </c>
      <c r="U70" t="s">
        <v>314</v>
      </c>
      <c r="V70" t="s">
        <v>76</v>
      </c>
      <c r="W70" t="s">
        <v>77</v>
      </c>
    </row>
    <row r="71" spans="1:23" x14ac:dyDescent="0.2">
      <c r="A71" t="s">
        <v>67</v>
      </c>
      <c r="B71" t="s">
        <v>23</v>
      </c>
      <c r="C71" t="s">
        <v>24</v>
      </c>
      <c r="D71" t="s">
        <v>68</v>
      </c>
      <c r="E71" s="1">
        <v>45304</v>
      </c>
      <c r="F71" t="s">
        <v>284</v>
      </c>
      <c r="G71" t="s">
        <v>27</v>
      </c>
      <c r="H71" t="s">
        <v>28</v>
      </c>
      <c r="I71" t="s">
        <v>29</v>
      </c>
      <c r="K71" t="s">
        <v>70</v>
      </c>
      <c r="L71" t="s">
        <v>1881</v>
      </c>
      <c r="M71" t="s">
        <v>70</v>
      </c>
      <c r="N71" t="s">
        <v>32</v>
      </c>
      <c r="O71" t="s">
        <v>981</v>
      </c>
      <c r="P71" s="1">
        <v>45304</v>
      </c>
      <c r="Q71" t="s">
        <v>348</v>
      </c>
      <c r="R71" t="s">
        <v>1882</v>
      </c>
      <c r="S71">
        <v>18530000</v>
      </c>
      <c r="U71" t="s">
        <v>1883</v>
      </c>
      <c r="V71" t="s">
        <v>76</v>
      </c>
      <c r="W71" t="s">
        <v>77</v>
      </c>
    </row>
    <row r="72" spans="1:23" x14ac:dyDescent="0.2">
      <c r="A72" t="s">
        <v>67</v>
      </c>
      <c r="B72" t="s">
        <v>23</v>
      </c>
      <c r="C72" t="s">
        <v>24</v>
      </c>
      <c r="D72" t="s">
        <v>68</v>
      </c>
      <c r="E72" s="1">
        <v>45302</v>
      </c>
      <c r="F72" t="s">
        <v>26</v>
      </c>
      <c r="G72" t="s">
        <v>27</v>
      </c>
      <c r="H72" t="s">
        <v>28</v>
      </c>
      <c r="I72" t="s">
        <v>29</v>
      </c>
      <c r="J72" t="s">
        <v>1878</v>
      </c>
      <c r="K72" t="s">
        <v>70</v>
      </c>
      <c r="L72" t="s">
        <v>1942</v>
      </c>
      <c r="M72" t="s">
        <v>70</v>
      </c>
      <c r="N72" t="s">
        <v>32</v>
      </c>
      <c r="O72" t="s">
        <v>72</v>
      </c>
      <c r="P72" s="1">
        <v>45302</v>
      </c>
      <c r="Q72" t="s">
        <v>627</v>
      </c>
      <c r="R72" t="s">
        <v>1943</v>
      </c>
      <c r="S72">
        <v>92300</v>
      </c>
      <c r="U72" t="s">
        <v>1883</v>
      </c>
      <c r="V72" t="s">
        <v>76</v>
      </c>
      <c r="W72" t="s">
        <v>77</v>
      </c>
    </row>
    <row r="73" spans="1:23" x14ac:dyDescent="0.2">
      <c r="A73" t="s">
        <v>67</v>
      </c>
      <c r="B73" t="s">
        <v>23</v>
      </c>
      <c r="C73" t="s">
        <v>24</v>
      </c>
      <c r="D73" t="s">
        <v>699</v>
      </c>
      <c r="E73" s="1">
        <v>45301</v>
      </c>
      <c r="F73" t="s">
        <v>26</v>
      </c>
      <c r="G73" t="s">
        <v>27</v>
      </c>
      <c r="H73" t="s">
        <v>28</v>
      </c>
      <c r="I73" t="s">
        <v>29</v>
      </c>
      <c r="K73" t="s">
        <v>70</v>
      </c>
      <c r="L73" t="s">
        <v>2053</v>
      </c>
      <c r="M73" t="s">
        <v>70</v>
      </c>
      <c r="N73" t="s">
        <v>32</v>
      </c>
      <c r="O73" t="s">
        <v>72</v>
      </c>
      <c r="P73" s="1">
        <v>45301</v>
      </c>
      <c r="Q73" t="s">
        <v>348</v>
      </c>
      <c r="R73" t="s">
        <v>2054</v>
      </c>
      <c r="S73">
        <v>17919000</v>
      </c>
      <c r="U73" t="s">
        <v>2055</v>
      </c>
      <c r="V73" t="s">
        <v>76</v>
      </c>
      <c r="W73" t="s">
        <v>77</v>
      </c>
    </row>
    <row r="74" spans="1:23" x14ac:dyDescent="0.2">
      <c r="A74" t="s">
        <v>67</v>
      </c>
      <c r="B74" t="s">
        <v>23</v>
      </c>
      <c r="C74" t="s">
        <v>24</v>
      </c>
      <c r="D74" t="s">
        <v>25</v>
      </c>
      <c r="E74" s="1">
        <v>45300</v>
      </c>
      <c r="F74" t="s">
        <v>300</v>
      </c>
      <c r="G74" t="s">
        <v>27</v>
      </c>
      <c r="H74" t="s">
        <v>28</v>
      </c>
      <c r="I74" t="s">
        <v>29</v>
      </c>
      <c r="J74" t="s">
        <v>314</v>
      </c>
      <c r="K74" t="s">
        <v>70</v>
      </c>
      <c r="L74" t="s">
        <v>70</v>
      </c>
      <c r="M74" t="s">
        <v>70</v>
      </c>
      <c r="N74" t="s">
        <v>32</v>
      </c>
      <c r="O74" t="s">
        <v>72</v>
      </c>
      <c r="P74" s="1">
        <v>45300</v>
      </c>
      <c r="Q74" t="s">
        <v>348</v>
      </c>
      <c r="R74" t="s">
        <v>2077</v>
      </c>
      <c r="S74">
        <v>8116000</v>
      </c>
      <c r="U74" t="s">
        <v>2078</v>
      </c>
      <c r="V74" t="s">
        <v>76</v>
      </c>
      <c r="W74" t="s">
        <v>77</v>
      </c>
    </row>
    <row r="76" spans="1:23" x14ac:dyDescent="0.2">
      <c r="R76" s="6" t="s">
        <v>2125</v>
      </c>
      <c r="S76" s="7">
        <f>SUM(S2:S75)</f>
        <v>305829220</v>
      </c>
    </row>
  </sheetData>
  <sortState xmlns:xlrd2="http://schemas.microsoft.com/office/spreadsheetml/2017/richdata2" ref="A2:W74">
    <sortCondition ref="V25:V74"/>
  </sortState>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5FBB-9586-4EF0-A967-010C2A1A6281}">
  <dimension ref="A1:W19"/>
  <sheetViews>
    <sheetView topLeftCell="K1" workbookViewId="0">
      <pane ySplit="1" topLeftCell="A2" activePane="bottomLeft" state="frozen"/>
      <selection pane="bottomLeft" activeCell="C23" sqref="C23"/>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21.7109375" customWidth="1"/>
    <col min="19" max="19" width="15.85546875" customWidth="1"/>
    <col min="20" max="20" width="22.42578125" customWidth="1"/>
    <col min="21" max="21" width="53.140625" customWidth="1"/>
    <col min="22" max="22" width="10.5703125" customWidth="1"/>
    <col min="23" max="23" width="35.140625" customWidth="1"/>
  </cols>
  <sheetData>
    <row r="1" spans="1:23" s="2" customFormat="1" ht="51.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224</v>
      </c>
      <c r="B2" t="s">
        <v>23</v>
      </c>
      <c r="C2" t="s">
        <v>40</v>
      </c>
      <c r="D2" t="s">
        <v>41</v>
      </c>
      <c r="E2" s="1">
        <v>45638</v>
      </c>
      <c r="F2" t="s">
        <v>85</v>
      </c>
      <c r="G2" t="s">
        <v>123</v>
      </c>
      <c r="H2" t="s">
        <v>44</v>
      </c>
      <c r="I2" t="s">
        <v>225</v>
      </c>
      <c r="J2" t="s">
        <v>226</v>
      </c>
      <c r="K2" t="s">
        <v>227</v>
      </c>
      <c r="L2" t="s">
        <v>228</v>
      </c>
      <c r="M2" t="s">
        <v>229</v>
      </c>
      <c r="N2" t="s">
        <v>32</v>
      </c>
      <c r="O2" t="s">
        <v>230</v>
      </c>
      <c r="P2" s="1">
        <v>45639</v>
      </c>
      <c r="Q2" t="s">
        <v>231</v>
      </c>
      <c r="R2" t="s">
        <v>232</v>
      </c>
      <c r="S2">
        <v>149000</v>
      </c>
      <c r="U2" t="s">
        <v>233</v>
      </c>
      <c r="V2" t="s">
        <v>234</v>
      </c>
      <c r="W2" t="s">
        <v>235</v>
      </c>
    </row>
    <row r="3" spans="1:23" x14ac:dyDescent="0.2">
      <c r="A3" t="s">
        <v>224</v>
      </c>
      <c r="B3" t="s">
        <v>23</v>
      </c>
      <c r="C3" t="s">
        <v>40</v>
      </c>
      <c r="D3" t="s">
        <v>41</v>
      </c>
      <c r="E3" s="1">
        <v>45304</v>
      </c>
      <c r="F3" t="s">
        <v>539</v>
      </c>
      <c r="G3" t="s">
        <v>27</v>
      </c>
      <c r="H3" t="s">
        <v>44</v>
      </c>
      <c r="I3" t="s">
        <v>29</v>
      </c>
      <c r="J3" t="s">
        <v>1907</v>
      </c>
      <c r="K3" t="s">
        <v>1908</v>
      </c>
      <c r="L3" t="s">
        <v>31</v>
      </c>
      <c r="M3" t="s">
        <v>31</v>
      </c>
      <c r="N3" t="s">
        <v>32</v>
      </c>
      <c r="O3" t="s">
        <v>957</v>
      </c>
      <c r="P3" s="1">
        <v>45305</v>
      </c>
      <c r="Q3" t="s">
        <v>899</v>
      </c>
      <c r="R3" t="s">
        <v>1909</v>
      </c>
      <c r="S3">
        <v>1000</v>
      </c>
      <c r="U3" t="s">
        <v>1910</v>
      </c>
      <c r="V3" t="s">
        <v>234</v>
      </c>
      <c r="W3" t="s">
        <v>1619</v>
      </c>
    </row>
    <row r="4" spans="1:23" x14ac:dyDescent="0.2">
      <c r="A4" t="s">
        <v>224</v>
      </c>
      <c r="B4" t="s">
        <v>23</v>
      </c>
      <c r="C4" t="s">
        <v>40</v>
      </c>
      <c r="D4" t="s">
        <v>25</v>
      </c>
      <c r="E4" s="1">
        <v>45301</v>
      </c>
      <c r="F4" t="s">
        <v>214</v>
      </c>
      <c r="G4" t="s">
        <v>43</v>
      </c>
      <c r="H4" t="s">
        <v>44</v>
      </c>
      <c r="I4" t="s">
        <v>29</v>
      </c>
      <c r="J4" t="s">
        <v>2020</v>
      </c>
      <c r="K4" t="s">
        <v>2021</v>
      </c>
      <c r="L4" t="s">
        <v>2022</v>
      </c>
      <c r="M4" t="s">
        <v>31</v>
      </c>
      <c r="N4" t="s">
        <v>32</v>
      </c>
      <c r="O4" t="s">
        <v>2023</v>
      </c>
      <c r="P4" s="1">
        <v>45302</v>
      </c>
      <c r="Q4" t="s">
        <v>592</v>
      </c>
      <c r="R4" t="s">
        <v>2024</v>
      </c>
      <c r="S4">
        <v>5000</v>
      </c>
      <c r="U4" t="s">
        <v>2025</v>
      </c>
      <c r="V4" t="s">
        <v>234</v>
      </c>
      <c r="W4" t="s">
        <v>2026</v>
      </c>
    </row>
    <row r="8" spans="1:23" x14ac:dyDescent="0.2">
      <c r="R8" s="6" t="s">
        <v>2125</v>
      </c>
      <c r="S8" s="7">
        <f>SUM(S2:S7)</f>
        <v>155000</v>
      </c>
    </row>
    <row r="12" spans="1:23" x14ac:dyDescent="0.2">
      <c r="A12" s="10" t="s">
        <v>2192</v>
      </c>
      <c r="B12" s="17"/>
      <c r="C12" s="17"/>
      <c r="D12" s="17"/>
      <c r="E12" s="17"/>
      <c r="F12" s="17"/>
      <c r="G12" s="17"/>
      <c r="H12" s="17"/>
      <c r="I12" s="17"/>
    </row>
    <row r="13" spans="1:23" x14ac:dyDescent="0.2">
      <c r="A13" s="10" t="s">
        <v>2127</v>
      </c>
      <c r="B13" s="17"/>
      <c r="C13" s="17"/>
      <c r="D13" s="17"/>
    </row>
    <row r="14" spans="1:23" x14ac:dyDescent="0.2">
      <c r="A14" t="s">
        <v>224</v>
      </c>
      <c r="B14" t="s">
        <v>23</v>
      </c>
      <c r="C14" t="s">
        <v>40</v>
      </c>
      <c r="D14" t="s">
        <v>25</v>
      </c>
      <c r="E14" s="1">
        <v>45358</v>
      </c>
      <c r="F14" t="s">
        <v>182</v>
      </c>
      <c r="G14" t="s">
        <v>27</v>
      </c>
      <c r="H14" t="s">
        <v>28</v>
      </c>
      <c r="I14" t="s">
        <v>29</v>
      </c>
      <c r="J14" t="s">
        <v>1617</v>
      </c>
      <c r="K14" t="s">
        <v>1618</v>
      </c>
      <c r="L14" t="s">
        <v>31</v>
      </c>
      <c r="M14" t="s">
        <v>31</v>
      </c>
      <c r="N14" t="s">
        <v>32</v>
      </c>
      <c r="O14" t="s">
        <v>957</v>
      </c>
      <c r="P14" s="8">
        <v>45358</v>
      </c>
      <c r="Q14" s="12" t="s">
        <v>73</v>
      </c>
      <c r="R14" t="s">
        <v>31</v>
      </c>
      <c r="S14">
        <v>0</v>
      </c>
      <c r="U14" t="s">
        <v>2138</v>
      </c>
      <c r="V14" t="s">
        <v>234</v>
      </c>
      <c r="W14" t="s">
        <v>1619</v>
      </c>
    </row>
    <row r="15" spans="1:23" x14ac:dyDescent="0.2">
      <c r="A15" t="s">
        <v>224</v>
      </c>
      <c r="B15" t="s">
        <v>23</v>
      </c>
      <c r="C15" t="s">
        <v>40</v>
      </c>
      <c r="D15" t="s">
        <v>25</v>
      </c>
      <c r="E15" s="1">
        <v>45301</v>
      </c>
      <c r="F15" t="s">
        <v>939</v>
      </c>
      <c r="G15" t="s">
        <v>27</v>
      </c>
      <c r="H15" t="s">
        <v>700</v>
      </c>
      <c r="I15" t="s">
        <v>29</v>
      </c>
      <c r="J15" t="s">
        <v>2017</v>
      </c>
      <c r="K15" t="s">
        <v>2018</v>
      </c>
      <c r="L15" t="s">
        <v>31</v>
      </c>
      <c r="M15" t="s">
        <v>31</v>
      </c>
      <c r="N15" t="s">
        <v>32</v>
      </c>
      <c r="O15" t="s">
        <v>957</v>
      </c>
      <c r="P15" s="1">
        <v>45302</v>
      </c>
      <c r="Q15" t="s">
        <v>1177</v>
      </c>
      <c r="R15" t="s">
        <v>31</v>
      </c>
      <c r="S15">
        <v>0</v>
      </c>
      <c r="U15" t="s">
        <v>2019</v>
      </c>
      <c r="V15" t="s">
        <v>234</v>
      </c>
      <c r="W15" t="s">
        <v>1619</v>
      </c>
    </row>
    <row r="17" spans="1:23" x14ac:dyDescent="0.2">
      <c r="A17" s="10" t="s">
        <v>2216</v>
      </c>
      <c r="B17" s="17"/>
      <c r="C17" s="17"/>
      <c r="D17" s="17"/>
      <c r="E17" s="17"/>
      <c r="F17" s="17"/>
      <c r="G17" s="17"/>
      <c r="H17" s="17"/>
      <c r="I17" s="17"/>
    </row>
    <row r="18" spans="1:23" x14ac:dyDescent="0.2">
      <c r="A18" s="10" t="s">
        <v>2127</v>
      </c>
      <c r="B18" s="17"/>
      <c r="C18" s="17"/>
      <c r="D18" s="17"/>
    </row>
    <row r="19" spans="1:23" x14ac:dyDescent="0.2">
      <c r="A19" t="s">
        <v>224</v>
      </c>
      <c r="B19" t="s">
        <v>23</v>
      </c>
      <c r="C19" t="s">
        <v>40</v>
      </c>
      <c r="D19" t="s">
        <v>41</v>
      </c>
      <c r="E19" s="1">
        <v>45292</v>
      </c>
      <c r="F19" t="s">
        <v>506</v>
      </c>
      <c r="G19" t="s">
        <v>123</v>
      </c>
      <c r="H19" t="s">
        <v>44</v>
      </c>
      <c r="I19" t="s">
        <v>115</v>
      </c>
      <c r="K19" t="s">
        <v>2119</v>
      </c>
      <c r="L19" t="s">
        <v>31</v>
      </c>
      <c r="M19" t="s">
        <v>31</v>
      </c>
      <c r="N19" t="s">
        <v>50</v>
      </c>
      <c r="P19" s="1">
        <v>45292</v>
      </c>
      <c r="Q19" t="s">
        <v>679</v>
      </c>
      <c r="R19" t="s">
        <v>31</v>
      </c>
      <c r="S19">
        <v>0</v>
      </c>
      <c r="U19" t="s">
        <v>2120</v>
      </c>
      <c r="V19" t="s">
        <v>234</v>
      </c>
      <c r="W19" t="s">
        <v>2121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32CC4-4C0C-4574-AA18-60E0CC7F0EFC}">
  <dimension ref="A1:W11"/>
  <sheetViews>
    <sheetView topLeftCell="K1" workbookViewId="0">
      <pane ySplit="1" topLeftCell="A2" activePane="bottomLeft" state="frozen"/>
      <selection pane="bottomLeft" activeCell="R11" sqref="R11:S1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8.85546875" customWidth="1"/>
    <col min="10" max="10" width="34" customWidth="1"/>
    <col min="11" max="11" width="27.85546875" customWidth="1"/>
    <col min="12" max="12" width="21.42578125" customWidth="1"/>
    <col min="13" max="13" width="30.7109375" customWidth="1"/>
    <col min="14" max="14" width="8.7109375" customWidth="1"/>
    <col min="15" max="15" width="19.5703125" customWidth="1"/>
    <col min="16" max="16" width="14.5703125" customWidth="1"/>
    <col min="17" max="17" width="11.5703125" customWidth="1"/>
    <col min="18" max="19" width="15.28515625" customWidth="1"/>
    <col min="20" max="20" width="19.5703125" customWidth="1"/>
    <col min="21" max="21" width="25.28515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68</v>
      </c>
      <c r="E2" s="1">
        <v>45523</v>
      </c>
      <c r="F2" t="s">
        <v>587</v>
      </c>
      <c r="G2" t="s">
        <v>114</v>
      </c>
      <c r="H2" t="s">
        <v>44</v>
      </c>
      <c r="I2" t="s">
        <v>29</v>
      </c>
      <c r="J2" t="s">
        <v>689</v>
      </c>
      <c r="K2" t="s">
        <v>690</v>
      </c>
      <c r="L2" t="s">
        <v>682</v>
      </c>
      <c r="M2" t="s">
        <v>690</v>
      </c>
      <c r="N2" t="s">
        <v>32</v>
      </c>
      <c r="O2" t="s">
        <v>691</v>
      </c>
      <c r="P2" s="1">
        <v>45524</v>
      </c>
      <c r="Q2" t="s">
        <v>239</v>
      </c>
      <c r="R2" t="s">
        <v>692</v>
      </c>
      <c r="S2">
        <v>183120</v>
      </c>
      <c r="U2" t="s">
        <v>693</v>
      </c>
      <c r="V2" t="s">
        <v>694</v>
      </c>
      <c r="W2" t="s">
        <v>695</v>
      </c>
    </row>
    <row r="3" spans="1:23" x14ac:dyDescent="0.2">
      <c r="A3" t="s">
        <v>169</v>
      </c>
      <c r="B3" t="s">
        <v>23</v>
      </c>
      <c r="C3" t="s">
        <v>40</v>
      </c>
      <c r="D3" t="s">
        <v>68</v>
      </c>
      <c r="E3" s="1">
        <v>45522</v>
      </c>
      <c r="F3" t="s">
        <v>746</v>
      </c>
      <c r="G3" t="s">
        <v>114</v>
      </c>
      <c r="H3" t="s">
        <v>44</v>
      </c>
      <c r="I3" t="s">
        <v>29</v>
      </c>
      <c r="J3" t="s">
        <v>689</v>
      </c>
      <c r="K3" t="s">
        <v>690</v>
      </c>
      <c r="L3" t="s">
        <v>727</v>
      </c>
      <c r="M3" t="s">
        <v>690</v>
      </c>
      <c r="N3" t="s">
        <v>32</v>
      </c>
      <c r="O3" t="s">
        <v>691</v>
      </c>
      <c r="P3" s="1">
        <v>45523</v>
      </c>
      <c r="Q3" t="s">
        <v>242</v>
      </c>
      <c r="R3" t="s">
        <v>747</v>
      </c>
      <c r="S3">
        <v>287750</v>
      </c>
      <c r="U3" t="s">
        <v>75</v>
      </c>
      <c r="V3" t="s">
        <v>694</v>
      </c>
      <c r="W3" t="s">
        <v>695</v>
      </c>
    </row>
    <row r="4" spans="1:23" x14ac:dyDescent="0.2">
      <c r="A4" t="s">
        <v>169</v>
      </c>
      <c r="B4" t="s">
        <v>23</v>
      </c>
      <c r="C4" t="s">
        <v>40</v>
      </c>
      <c r="D4" t="s">
        <v>41</v>
      </c>
      <c r="E4" s="1">
        <v>45361</v>
      </c>
      <c r="F4" t="s">
        <v>587</v>
      </c>
      <c r="G4" t="s">
        <v>159</v>
      </c>
      <c r="H4" t="s">
        <v>44</v>
      </c>
      <c r="I4" t="s">
        <v>29</v>
      </c>
      <c r="J4" t="s">
        <v>1572</v>
      </c>
      <c r="K4" t="s">
        <v>1524</v>
      </c>
      <c r="L4" t="s">
        <v>727</v>
      </c>
      <c r="M4" t="s">
        <v>656</v>
      </c>
      <c r="N4" t="s">
        <v>50</v>
      </c>
      <c r="P4" s="1">
        <v>45362</v>
      </c>
      <c r="Q4" t="s">
        <v>248</v>
      </c>
      <c r="R4" t="s">
        <v>727</v>
      </c>
      <c r="S4">
        <v>90</v>
      </c>
      <c r="U4" t="s">
        <v>1573</v>
      </c>
      <c r="V4" t="s">
        <v>694</v>
      </c>
      <c r="W4" t="s">
        <v>1574</v>
      </c>
    </row>
    <row r="5" spans="1:23" x14ac:dyDescent="0.2">
      <c r="A5" t="s">
        <v>169</v>
      </c>
      <c r="B5" t="s">
        <v>23</v>
      </c>
      <c r="C5" t="s">
        <v>40</v>
      </c>
      <c r="D5" t="s">
        <v>68</v>
      </c>
      <c r="E5" s="1">
        <v>45358</v>
      </c>
      <c r="F5" t="s">
        <v>327</v>
      </c>
      <c r="G5" t="s">
        <v>114</v>
      </c>
      <c r="H5" t="s">
        <v>44</v>
      </c>
      <c r="I5" t="s">
        <v>29</v>
      </c>
      <c r="K5" t="s">
        <v>1173</v>
      </c>
      <c r="L5" t="s">
        <v>189</v>
      </c>
      <c r="M5" t="s">
        <v>1173</v>
      </c>
      <c r="N5" t="s">
        <v>32</v>
      </c>
      <c r="O5" t="s">
        <v>691</v>
      </c>
      <c r="P5" s="1">
        <v>45358</v>
      </c>
      <c r="Q5" t="s">
        <v>42</v>
      </c>
      <c r="R5" t="s">
        <v>1623</v>
      </c>
      <c r="S5">
        <v>283800</v>
      </c>
      <c r="U5" t="s">
        <v>1350</v>
      </c>
      <c r="V5" t="s">
        <v>694</v>
      </c>
      <c r="W5" t="s">
        <v>1624</v>
      </c>
    </row>
    <row r="6" spans="1:23" x14ac:dyDescent="0.2">
      <c r="A6" t="s">
        <v>169</v>
      </c>
      <c r="B6" t="s">
        <v>23</v>
      </c>
      <c r="C6" t="s">
        <v>40</v>
      </c>
      <c r="D6" t="s">
        <v>68</v>
      </c>
      <c r="E6" s="1">
        <v>45357</v>
      </c>
      <c r="F6" t="s">
        <v>348</v>
      </c>
      <c r="G6" t="s">
        <v>43</v>
      </c>
      <c r="H6" t="s">
        <v>44</v>
      </c>
      <c r="I6" t="s">
        <v>29</v>
      </c>
      <c r="K6" t="s">
        <v>1173</v>
      </c>
      <c r="L6" t="s">
        <v>189</v>
      </c>
      <c r="M6" t="s">
        <v>1173</v>
      </c>
      <c r="N6" t="s">
        <v>32</v>
      </c>
      <c r="O6" t="s">
        <v>1674</v>
      </c>
      <c r="P6" s="1">
        <v>45358</v>
      </c>
      <c r="Q6" t="s">
        <v>164</v>
      </c>
      <c r="R6" t="s">
        <v>1675</v>
      </c>
      <c r="S6">
        <v>20000</v>
      </c>
      <c r="U6" t="s">
        <v>1350</v>
      </c>
      <c r="V6" t="s">
        <v>694</v>
      </c>
      <c r="W6" t="s">
        <v>1676</v>
      </c>
    </row>
    <row r="7" spans="1:23" x14ac:dyDescent="0.2">
      <c r="A7" t="s">
        <v>169</v>
      </c>
      <c r="B7" t="s">
        <v>23</v>
      </c>
      <c r="C7" t="s">
        <v>40</v>
      </c>
      <c r="D7" t="s">
        <v>25</v>
      </c>
      <c r="E7" s="1">
        <v>45301</v>
      </c>
      <c r="F7" t="s">
        <v>69</v>
      </c>
      <c r="G7" t="s">
        <v>159</v>
      </c>
      <c r="H7" t="s">
        <v>44</v>
      </c>
      <c r="I7" t="s">
        <v>29</v>
      </c>
      <c r="J7" t="s">
        <v>1987</v>
      </c>
      <c r="K7" t="s">
        <v>290</v>
      </c>
      <c r="L7" t="s">
        <v>727</v>
      </c>
      <c r="M7" t="s">
        <v>172</v>
      </c>
      <c r="N7" t="s">
        <v>50</v>
      </c>
      <c r="P7" s="1">
        <v>45302</v>
      </c>
      <c r="Q7" t="s">
        <v>242</v>
      </c>
      <c r="R7" t="s">
        <v>1374</v>
      </c>
      <c r="S7">
        <v>90</v>
      </c>
      <c r="U7" t="s">
        <v>1350</v>
      </c>
      <c r="V7" t="s">
        <v>694</v>
      </c>
      <c r="W7" t="s">
        <v>1988</v>
      </c>
    </row>
    <row r="8" spans="1:23" x14ac:dyDescent="0.2">
      <c r="A8" t="s">
        <v>169</v>
      </c>
      <c r="B8" t="s">
        <v>23</v>
      </c>
      <c r="C8" t="s">
        <v>40</v>
      </c>
      <c r="D8" t="s">
        <v>25</v>
      </c>
      <c r="E8" s="1">
        <v>45301</v>
      </c>
      <c r="F8" t="s">
        <v>1820</v>
      </c>
      <c r="G8" t="s">
        <v>114</v>
      </c>
      <c r="H8" t="s">
        <v>44</v>
      </c>
      <c r="I8" t="s">
        <v>29</v>
      </c>
      <c r="J8" t="s">
        <v>2032</v>
      </c>
      <c r="K8" t="s">
        <v>654</v>
      </c>
      <c r="L8" t="s">
        <v>1979</v>
      </c>
      <c r="M8" t="s">
        <v>654</v>
      </c>
      <c r="N8" t="s">
        <v>32</v>
      </c>
      <c r="O8" t="s">
        <v>691</v>
      </c>
      <c r="P8" s="1">
        <v>45301</v>
      </c>
      <c r="Q8" t="s">
        <v>495</v>
      </c>
      <c r="R8" t="s">
        <v>2033</v>
      </c>
      <c r="S8">
        <v>777000</v>
      </c>
      <c r="U8" t="s">
        <v>1350</v>
      </c>
      <c r="V8" t="s">
        <v>694</v>
      </c>
      <c r="W8" t="s">
        <v>1624</v>
      </c>
    </row>
    <row r="9" spans="1:23" x14ac:dyDescent="0.2">
      <c r="A9" t="s">
        <v>169</v>
      </c>
      <c r="B9" t="s">
        <v>23</v>
      </c>
      <c r="C9" t="s">
        <v>40</v>
      </c>
      <c r="D9" t="s">
        <v>25</v>
      </c>
      <c r="E9" s="1">
        <v>45301</v>
      </c>
      <c r="F9" t="s">
        <v>141</v>
      </c>
      <c r="G9" t="s">
        <v>43</v>
      </c>
      <c r="H9" t="s">
        <v>44</v>
      </c>
      <c r="I9" t="s">
        <v>29</v>
      </c>
      <c r="K9" t="s">
        <v>2045</v>
      </c>
      <c r="L9" t="s">
        <v>1979</v>
      </c>
      <c r="M9" t="s">
        <v>172</v>
      </c>
      <c r="N9" t="s">
        <v>32</v>
      </c>
      <c r="O9" t="s">
        <v>2046</v>
      </c>
      <c r="P9" s="1">
        <v>45302</v>
      </c>
      <c r="Q9" t="s">
        <v>242</v>
      </c>
      <c r="R9" t="s">
        <v>1280</v>
      </c>
      <c r="S9">
        <v>850</v>
      </c>
      <c r="U9" t="s">
        <v>1350</v>
      </c>
      <c r="V9" t="s">
        <v>694</v>
      </c>
      <c r="W9" t="s">
        <v>1676</v>
      </c>
    </row>
    <row r="11" spans="1:23" x14ac:dyDescent="0.2">
      <c r="R11" s="6" t="s">
        <v>2125</v>
      </c>
      <c r="S11" s="7">
        <f>SUM(S2:S10)</f>
        <v>1552700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E564-F2F9-4320-9F4E-05CF0D5AFFC8}">
  <dimension ref="A1:W6"/>
  <sheetViews>
    <sheetView topLeftCell="J1" workbookViewId="0">
      <pane ySplit="1" topLeftCell="A2" activePane="bottomLeft" state="frozen"/>
      <selection pane="bottomLeft" activeCell="R6" sqref="R6:S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54.42578125" customWidth="1"/>
    <col min="12" max="12" width="27.5703125" customWidth="1"/>
    <col min="13" max="13" width="30.7109375" customWidth="1"/>
    <col min="14" max="14" width="8.7109375" customWidth="1"/>
    <col min="15" max="15" width="15.42578125" customWidth="1"/>
    <col min="16" max="16" width="14.5703125" customWidth="1"/>
    <col min="17" max="17" width="11.5703125" customWidth="1"/>
    <col min="18" max="18" width="27.5703125" customWidth="1"/>
    <col min="19" max="19" width="19.5703125" customWidth="1"/>
    <col min="20" max="20" width="16" customWidth="1"/>
    <col min="21" max="21" width="53.140625" customWidth="1"/>
    <col min="22" max="22" width="10.5703125" customWidth="1"/>
    <col min="23" max="23" width="35.140625" customWidth="1"/>
  </cols>
  <sheetData>
    <row r="1" spans="1:23" s="2" customFormat="1" ht="39"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157</v>
      </c>
      <c r="B2" t="s">
        <v>23</v>
      </c>
      <c r="C2" t="s">
        <v>40</v>
      </c>
      <c r="D2" t="s">
        <v>68</v>
      </c>
      <c r="E2" s="1">
        <v>45644</v>
      </c>
      <c r="F2" t="s">
        <v>158</v>
      </c>
      <c r="G2" t="s">
        <v>159</v>
      </c>
      <c r="H2" t="s">
        <v>44</v>
      </c>
      <c r="I2" t="s">
        <v>142</v>
      </c>
      <c r="J2" t="s">
        <v>160</v>
      </c>
      <c r="K2" t="s">
        <v>161</v>
      </c>
      <c r="L2" t="s">
        <v>162</v>
      </c>
      <c r="M2" t="s">
        <v>163</v>
      </c>
      <c r="N2" t="s">
        <v>50</v>
      </c>
      <c r="P2" s="1">
        <v>45644</v>
      </c>
      <c r="Q2" t="s">
        <v>164</v>
      </c>
      <c r="R2" t="s">
        <v>165</v>
      </c>
      <c r="S2">
        <v>13</v>
      </c>
      <c r="U2" t="s">
        <v>166</v>
      </c>
      <c r="V2" t="s">
        <v>167</v>
      </c>
      <c r="W2" t="s">
        <v>168</v>
      </c>
    </row>
    <row r="3" spans="1:23" x14ac:dyDescent="0.2">
      <c r="A3" t="s">
        <v>157</v>
      </c>
      <c r="B3" t="s">
        <v>23</v>
      </c>
      <c r="C3" t="s">
        <v>40</v>
      </c>
      <c r="D3" t="s">
        <v>41</v>
      </c>
      <c r="E3" s="1">
        <v>45423</v>
      </c>
      <c r="F3" t="s">
        <v>26</v>
      </c>
      <c r="G3" t="s">
        <v>57</v>
      </c>
      <c r="H3" t="s">
        <v>44</v>
      </c>
      <c r="I3" t="s">
        <v>115</v>
      </c>
      <c r="J3" t="s">
        <v>1197</v>
      </c>
      <c r="K3" t="s">
        <v>1198</v>
      </c>
      <c r="L3" t="s">
        <v>1199</v>
      </c>
      <c r="M3" t="s">
        <v>1200</v>
      </c>
      <c r="N3" t="s">
        <v>50</v>
      </c>
      <c r="P3" s="1">
        <v>45427</v>
      </c>
      <c r="Q3" t="s">
        <v>769</v>
      </c>
      <c r="R3" t="s">
        <v>1201</v>
      </c>
      <c r="S3">
        <v>40</v>
      </c>
      <c r="U3" t="s">
        <v>1202</v>
      </c>
      <c r="V3" t="s">
        <v>167</v>
      </c>
      <c r="W3" t="s">
        <v>1203</v>
      </c>
    </row>
    <row r="4" spans="1:23" x14ac:dyDescent="0.2">
      <c r="A4" t="s">
        <v>157</v>
      </c>
      <c r="B4" t="s">
        <v>23</v>
      </c>
      <c r="C4" t="s">
        <v>40</v>
      </c>
      <c r="D4" t="s">
        <v>41</v>
      </c>
      <c r="E4" s="1">
        <v>45408</v>
      </c>
      <c r="F4" t="s">
        <v>265</v>
      </c>
      <c r="G4" t="s">
        <v>27</v>
      </c>
      <c r="H4" t="s">
        <v>44</v>
      </c>
      <c r="I4" t="s">
        <v>266</v>
      </c>
      <c r="J4" t="s">
        <v>1259</v>
      </c>
      <c r="K4" t="s">
        <v>1260</v>
      </c>
      <c r="L4" t="s">
        <v>1261</v>
      </c>
      <c r="M4" t="s">
        <v>1262</v>
      </c>
      <c r="N4" t="s">
        <v>50</v>
      </c>
      <c r="P4" s="1">
        <v>45408</v>
      </c>
      <c r="Q4" t="s">
        <v>261</v>
      </c>
      <c r="R4" t="s">
        <v>1263</v>
      </c>
      <c r="S4">
        <v>750</v>
      </c>
      <c r="U4" t="s">
        <v>1264</v>
      </c>
      <c r="V4" t="s">
        <v>167</v>
      </c>
      <c r="W4" t="s">
        <v>1265</v>
      </c>
    </row>
    <row r="6" spans="1:23" x14ac:dyDescent="0.2">
      <c r="R6" s="6" t="s">
        <v>2125</v>
      </c>
      <c r="S6" s="7">
        <f>SUM(S2:S5)</f>
        <v>803</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7CA5E-4E84-4758-B07E-53A18A958BD3}">
  <dimension ref="A1:W13"/>
  <sheetViews>
    <sheetView topLeftCell="I1" workbookViewId="0">
      <pane ySplit="1" topLeftCell="A2" activePane="bottomLeft" state="frozen"/>
      <selection pane="bottomLeft" activeCell="I9" sqref="A9:XFD10"/>
    </sheetView>
  </sheetViews>
  <sheetFormatPr defaultRowHeight="12.75" x14ac:dyDescent="0.2"/>
  <cols>
    <col min="1" max="1" width="18.28515625" customWidth="1"/>
    <col min="2" max="2" width="11.28515625" customWidth="1"/>
    <col min="3" max="3" width="17.140625" customWidth="1"/>
    <col min="4" max="4" width="18" customWidth="1"/>
    <col min="5" max="5" width="18.28515625" customWidth="1"/>
    <col min="6" max="6" width="15.7109375" customWidth="1"/>
    <col min="7" max="7" width="17.7109375" customWidth="1"/>
    <col min="8" max="8" width="27.7109375" customWidth="1"/>
    <col min="9" max="9" width="33" customWidth="1"/>
    <col min="10" max="10" width="38.42578125" customWidth="1"/>
    <col min="11" max="11" width="32.42578125" customWidth="1"/>
    <col min="12" max="12" width="21.28515625" customWidth="1"/>
    <col min="13" max="13" width="45" customWidth="1"/>
    <col min="14" max="14" width="5.28515625" customWidth="1"/>
    <col min="15" max="15" width="13.85546875" customWidth="1"/>
    <col min="16" max="16" width="13.28515625" customWidth="1"/>
    <col min="17" max="17" width="10.42578125" customWidth="1"/>
    <col min="18" max="19" width="21.42578125" customWidth="1"/>
    <col min="20" max="20" width="28.28515625" customWidth="1"/>
    <col min="21" max="21" width="33" customWidth="1"/>
    <col min="22" max="22" width="13.7109375" customWidth="1"/>
    <col min="23" max="23" width="31.8554687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132</v>
      </c>
      <c r="B2" t="s">
        <v>23</v>
      </c>
      <c r="C2" t="s">
        <v>40</v>
      </c>
      <c r="D2" t="s">
        <v>41</v>
      </c>
      <c r="E2" s="1">
        <v>45511</v>
      </c>
      <c r="F2" t="s">
        <v>133</v>
      </c>
      <c r="G2" t="s">
        <v>27</v>
      </c>
      <c r="H2" t="s">
        <v>700</v>
      </c>
      <c r="I2" t="s">
        <v>124</v>
      </c>
      <c r="J2" t="s">
        <v>821</v>
      </c>
      <c r="K2" t="s">
        <v>822</v>
      </c>
      <c r="L2" t="s">
        <v>823</v>
      </c>
      <c r="M2" t="s">
        <v>137</v>
      </c>
      <c r="N2" t="s">
        <v>50</v>
      </c>
      <c r="P2" s="1">
        <v>45511</v>
      </c>
      <c r="Q2" t="s">
        <v>214</v>
      </c>
      <c r="R2" t="s">
        <v>823</v>
      </c>
      <c r="S2">
        <v>250</v>
      </c>
      <c r="U2" t="s">
        <v>824</v>
      </c>
      <c r="V2" t="s">
        <v>138</v>
      </c>
      <c r="W2" t="s">
        <v>825</v>
      </c>
    </row>
    <row r="3" spans="1:23" x14ac:dyDescent="0.2">
      <c r="A3" t="s">
        <v>132</v>
      </c>
      <c r="B3" t="s">
        <v>23</v>
      </c>
      <c r="C3" t="s">
        <v>40</v>
      </c>
      <c r="D3" t="s">
        <v>41</v>
      </c>
      <c r="E3" s="1">
        <v>45357</v>
      </c>
      <c r="F3" t="s">
        <v>198</v>
      </c>
      <c r="G3" t="s">
        <v>27</v>
      </c>
      <c r="H3" t="s">
        <v>700</v>
      </c>
      <c r="I3" t="s">
        <v>266</v>
      </c>
      <c r="J3" t="s">
        <v>2163</v>
      </c>
      <c r="K3" t="s">
        <v>1649</v>
      </c>
      <c r="L3" t="s">
        <v>1650</v>
      </c>
      <c r="M3" t="s">
        <v>1651</v>
      </c>
      <c r="N3" t="s">
        <v>50</v>
      </c>
      <c r="P3" s="1">
        <v>45357</v>
      </c>
      <c r="Q3" t="s">
        <v>198</v>
      </c>
      <c r="R3" t="s">
        <v>1650</v>
      </c>
      <c r="S3">
        <v>450</v>
      </c>
      <c r="V3" t="s">
        <v>138</v>
      </c>
      <c r="W3" t="s">
        <v>825</v>
      </c>
    </row>
    <row r="4" spans="1:23" x14ac:dyDescent="0.2">
      <c r="A4" t="s">
        <v>132</v>
      </c>
      <c r="B4" t="s">
        <v>23</v>
      </c>
      <c r="C4" t="s">
        <v>40</v>
      </c>
      <c r="D4" t="s">
        <v>41</v>
      </c>
      <c r="E4" s="1">
        <v>45646</v>
      </c>
      <c r="F4" t="s">
        <v>133</v>
      </c>
      <c r="G4" t="s">
        <v>123</v>
      </c>
      <c r="H4" t="s">
        <v>44</v>
      </c>
      <c r="I4" t="s">
        <v>115</v>
      </c>
      <c r="J4" t="s">
        <v>134</v>
      </c>
      <c r="K4" t="s">
        <v>135</v>
      </c>
      <c r="L4" t="s">
        <v>136</v>
      </c>
      <c r="M4" t="s">
        <v>137</v>
      </c>
      <c r="N4" t="s">
        <v>50</v>
      </c>
      <c r="P4" s="8">
        <v>45646</v>
      </c>
      <c r="Q4" s="14" t="s">
        <v>2161</v>
      </c>
      <c r="R4" t="s">
        <v>574</v>
      </c>
      <c r="S4">
        <v>90</v>
      </c>
      <c r="T4" t="s">
        <v>137</v>
      </c>
      <c r="U4" t="s">
        <v>2162</v>
      </c>
      <c r="V4" t="s">
        <v>138</v>
      </c>
      <c r="W4" t="s">
        <v>139</v>
      </c>
    </row>
    <row r="5" spans="1:23" x14ac:dyDescent="0.2">
      <c r="A5" t="s">
        <v>132</v>
      </c>
      <c r="B5" t="s">
        <v>23</v>
      </c>
      <c r="C5" t="s">
        <v>40</v>
      </c>
      <c r="D5" t="s">
        <v>699</v>
      </c>
      <c r="E5" s="1">
        <v>45522</v>
      </c>
      <c r="F5" t="s">
        <v>805</v>
      </c>
      <c r="G5" t="s">
        <v>114</v>
      </c>
      <c r="H5" t="s">
        <v>44</v>
      </c>
      <c r="I5" t="s">
        <v>29</v>
      </c>
      <c r="J5" t="s">
        <v>806</v>
      </c>
      <c r="K5" t="s">
        <v>807</v>
      </c>
      <c r="L5" t="s">
        <v>808</v>
      </c>
      <c r="M5" t="s">
        <v>809</v>
      </c>
      <c r="N5" t="s">
        <v>32</v>
      </c>
      <c r="O5" t="s">
        <v>810</v>
      </c>
      <c r="P5" s="1">
        <v>45523</v>
      </c>
      <c r="Q5" t="s">
        <v>239</v>
      </c>
      <c r="R5" t="s">
        <v>808</v>
      </c>
      <c r="S5">
        <v>1700000</v>
      </c>
      <c r="U5" t="s">
        <v>811</v>
      </c>
      <c r="V5" t="s">
        <v>138</v>
      </c>
      <c r="W5" t="s">
        <v>812</v>
      </c>
    </row>
    <row r="6" spans="1:23" x14ac:dyDescent="0.2">
      <c r="A6" t="s">
        <v>132</v>
      </c>
      <c r="B6" t="s">
        <v>23</v>
      </c>
      <c r="C6" t="s">
        <v>40</v>
      </c>
      <c r="D6" t="s">
        <v>41</v>
      </c>
      <c r="E6" s="1">
        <v>45485</v>
      </c>
      <c r="F6" t="s">
        <v>506</v>
      </c>
      <c r="G6" t="s">
        <v>123</v>
      </c>
      <c r="H6" t="s">
        <v>44</v>
      </c>
      <c r="I6" t="s">
        <v>115</v>
      </c>
      <c r="K6" t="s">
        <v>983</v>
      </c>
      <c r="L6" t="s">
        <v>984</v>
      </c>
      <c r="M6" t="s">
        <v>137</v>
      </c>
      <c r="N6" t="s">
        <v>32</v>
      </c>
      <c r="O6" t="s">
        <v>985</v>
      </c>
      <c r="P6" s="1">
        <v>45486</v>
      </c>
      <c r="Q6" t="s">
        <v>34</v>
      </c>
      <c r="R6" t="s">
        <v>986</v>
      </c>
      <c r="S6">
        <v>800</v>
      </c>
      <c r="U6" t="s">
        <v>987</v>
      </c>
      <c r="V6" t="s">
        <v>138</v>
      </c>
      <c r="W6" t="s">
        <v>988</v>
      </c>
    </row>
    <row r="7" spans="1:23" x14ac:dyDescent="0.2">
      <c r="A7" t="s">
        <v>132</v>
      </c>
      <c r="B7" t="s">
        <v>23</v>
      </c>
      <c r="C7" t="s">
        <v>40</v>
      </c>
      <c r="D7" t="s">
        <v>41</v>
      </c>
      <c r="E7" s="1">
        <v>45410</v>
      </c>
      <c r="F7" t="s">
        <v>300</v>
      </c>
      <c r="G7" t="s">
        <v>114</v>
      </c>
      <c r="H7" t="s">
        <v>44</v>
      </c>
      <c r="I7" t="s">
        <v>124</v>
      </c>
      <c r="J7" t="s">
        <v>1240</v>
      </c>
      <c r="K7" t="s">
        <v>1241</v>
      </c>
      <c r="L7" t="s">
        <v>1242</v>
      </c>
      <c r="M7" t="s">
        <v>1243</v>
      </c>
      <c r="N7" t="s">
        <v>32</v>
      </c>
      <c r="O7" t="s">
        <v>1244</v>
      </c>
      <c r="P7" s="1">
        <v>45410</v>
      </c>
      <c r="Q7" t="s">
        <v>841</v>
      </c>
      <c r="R7" t="s">
        <v>1242</v>
      </c>
      <c r="S7">
        <v>34362</v>
      </c>
      <c r="U7" t="s">
        <v>1245</v>
      </c>
      <c r="V7" t="s">
        <v>138</v>
      </c>
      <c r="W7" t="s">
        <v>1246</v>
      </c>
    </row>
    <row r="8" spans="1:23" x14ac:dyDescent="0.2">
      <c r="A8" t="s">
        <v>132</v>
      </c>
      <c r="B8" t="s">
        <v>23</v>
      </c>
      <c r="C8" t="s">
        <v>40</v>
      </c>
      <c r="D8" t="s">
        <v>41</v>
      </c>
      <c r="E8" s="1">
        <v>45373</v>
      </c>
      <c r="F8" t="s">
        <v>79</v>
      </c>
      <c r="G8" t="s">
        <v>123</v>
      </c>
      <c r="H8" t="s">
        <v>44</v>
      </c>
      <c r="I8" t="s">
        <v>115</v>
      </c>
      <c r="J8" t="s">
        <v>1464</v>
      </c>
      <c r="K8" t="s">
        <v>1465</v>
      </c>
      <c r="L8" t="s">
        <v>1466</v>
      </c>
      <c r="M8" t="s">
        <v>1467</v>
      </c>
      <c r="N8" t="s">
        <v>50</v>
      </c>
      <c r="P8" s="1">
        <v>45373</v>
      </c>
      <c r="Q8" t="s">
        <v>317</v>
      </c>
      <c r="R8" t="s">
        <v>1468</v>
      </c>
      <c r="S8">
        <v>800</v>
      </c>
      <c r="U8" t="s">
        <v>1469</v>
      </c>
      <c r="V8" t="s">
        <v>138</v>
      </c>
      <c r="W8" t="s">
        <v>1470</v>
      </c>
    </row>
    <row r="9" spans="1:23" x14ac:dyDescent="0.2">
      <c r="A9" t="s">
        <v>132</v>
      </c>
      <c r="B9" t="s">
        <v>23</v>
      </c>
      <c r="C9" t="s">
        <v>40</v>
      </c>
      <c r="D9" t="s">
        <v>68</v>
      </c>
      <c r="E9" s="1">
        <v>45358</v>
      </c>
      <c r="F9" t="s">
        <v>1121</v>
      </c>
      <c r="G9" t="s">
        <v>114</v>
      </c>
      <c r="H9" t="s">
        <v>44</v>
      </c>
      <c r="I9" t="s">
        <v>124</v>
      </c>
      <c r="J9" t="s">
        <v>1642</v>
      </c>
      <c r="K9" t="s">
        <v>1643</v>
      </c>
      <c r="L9" t="s">
        <v>1644</v>
      </c>
      <c r="M9" t="s">
        <v>1645</v>
      </c>
      <c r="N9" t="s">
        <v>32</v>
      </c>
      <c r="O9" t="s">
        <v>1646</v>
      </c>
      <c r="P9" s="1">
        <v>45358</v>
      </c>
      <c r="Q9" t="s">
        <v>1121</v>
      </c>
      <c r="R9" t="s">
        <v>1644</v>
      </c>
      <c r="S9">
        <v>2500</v>
      </c>
      <c r="U9" t="s">
        <v>1647</v>
      </c>
      <c r="V9" t="s">
        <v>138</v>
      </c>
      <c r="W9" t="s">
        <v>1648</v>
      </c>
    </row>
    <row r="10" spans="1:23" x14ac:dyDescent="0.2">
      <c r="A10" t="s">
        <v>132</v>
      </c>
      <c r="B10" t="s">
        <v>23</v>
      </c>
      <c r="C10" t="s">
        <v>40</v>
      </c>
      <c r="D10" t="s">
        <v>41</v>
      </c>
      <c r="E10" s="1">
        <v>45306</v>
      </c>
      <c r="F10" t="s">
        <v>242</v>
      </c>
      <c r="G10" t="s">
        <v>114</v>
      </c>
      <c r="H10" t="s">
        <v>44</v>
      </c>
      <c r="I10" t="s">
        <v>124</v>
      </c>
      <c r="K10" t="s">
        <v>1867</v>
      </c>
      <c r="L10" t="s">
        <v>795</v>
      </c>
      <c r="M10" t="s">
        <v>795</v>
      </c>
      <c r="N10" t="s">
        <v>32</v>
      </c>
      <c r="O10" t="s">
        <v>810</v>
      </c>
      <c r="P10" s="1">
        <v>45306</v>
      </c>
      <c r="Q10" t="s">
        <v>395</v>
      </c>
      <c r="R10" t="s">
        <v>1868</v>
      </c>
      <c r="S10">
        <v>450</v>
      </c>
      <c r="V10" t="s">
        <v>138</v>
      </c>
      <c r="W10" t="s">
        <v>812</v>
      </c>
    </row>
    <row r="11" spans="1:23" x14ac:dyDescent="0.2">
      <c r="A11" t="s">
        <v>132</v>
      </c>
      <c r="B11" t="s">
        <v>23</v>
      </c>
      <c r="C11" t="s">
        <v>40</v>
      </c>
      <c r="D11" t="s">
        <v>41</v>
      </c>
      <c r="E11" s="1">
        <v>45302</v>
      </c>
      <c r="F11" t="s">
        <v>377</v>
      </c>
      <c r="G11" t="s">
        <v>43</v>
      </c>
      <c r="H11" t="s">
        <v>44</v>
      </c>
      <c r="I11" t="s">
        <v>45</v>
      </c>
      <c r="K11" t="s">
        <v>1939</v>
      </c>
      <c r="L11" t="s">
        <v>574</v>
      </c>
      <c r="M11" t="s">
        <v>1940</v>
      </c>
      <c r="N11" t="s">
        <v>50</v>
      </c>
      <c r="P11" s="1">
        <v>45302</v>
      </c>
      <c r="Q11" t="s">
        <v>113</v>
      </c>
      <c r="R11" t="s">
        <v>136</v>
      </c>
      <c r="S11">
        <v>80</v>
      </c>
      <c r="V11" t="s">
        <v>138</v>
      </c>
      <c r="W11" t="s">
        <v>1941</v>
      </c>
    </row>
    <row r="13" spans="1:23" x14ac:dyDescent="0.2">
      <c r="R13" s="6" t="s">
        <v>2125</v>
      </c>
      <c r="S13" s="7">
        <f>SUM(S2:S12)</f>
        <v>1739782</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6FC0-8473-4247-A8CD-DB9F777784DF}">
  <dimension ref="A1:W12"/>
  <sheetViews>
    <sheetView topLeftCell="H1" workbookViewId="0">
      <pane ySplit="1" topLeftCell="A2" activePane="bottomLeft" state="frozen"/>
      <selection pane="bottomLeft" activeCell="R12" sqref="R12:S1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30" customWidth="1"/>
    <col min="12" max="12" width="27.5703125" customWidth="1"/>
    <col min="13" max="13" width="30.7109375" customWidth="1"/>
    <col min="14" max="14" width="8.7109375" customWidth="1"/>
    <col min="15" max="15" width="17.5703125" customWidth="1"/>
    <col min="16" max="16" width="14.5703125" customWidth="1"/>
    <col min="17" max="17" width="11.5703125" customWidth="1"/>
    <col min="18" max="18" width="16.85546875" customWidth="1"/>
    <col min="19" max="19" width="14.28515625" customWidth="1"/>
    <col min="20" max="20" width="16.71093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871</v>
      </c>
      <c r="B2" t="s">
        <v>23</v>
      </c>
      <c r="C2" t="s">
        <v>40</v>
      </c>
      <c r="D2" t="s">
        <v>41</v>
      </c>
      <c r="E2" s="1">
        <v>45499</v>
      </c>
      <c r="F2" t="s">
        <v>56</v>
      </c>
      <c r="G2" t="s">
        <v>27</v>
      </c>
      <c r="H2" t="s">
        <v>700</v>
      </c>
      <c r="I2" t="s">
        <v>115</v>
      </c>
      <c r="J2" t="s">
        <v>872</v>
      </c>
      <c r="K2" t="s">
        <v>873</v>
      </c>
      <c r="L2" t="s">
        <v>874</v>
      </c>
      <c r="M2" t="s">
        <v>875</v>
      </c>
      <c r="N2" t="s">
        <v>50</v>
      </c>
      <c r="P2" s="1">
        <v>45499</v>
      </c>
      <c r="Q2" t="s">
        <v>377</v>
      </c>
      <c r="R2" t="s">
        <v>876</v>
      </c>
      <c r="S2">
        <v>5000</v>
      </c>
      <c r="U2" t="s">
        <v>877</v>
      </c>
      <c r="V2" t="s">
        <v>878</v>
      </c>
      <c r="W2" t="s">
        <v>879</v>
      </c>
    </row>
    <row r="3" spans="1:23" x14ac:dyDescent="0.2">
      <c r="A3" t="s">
        <v>871</v>
      </c>
      <c r="B3" t="s">
        <v>23</v>
      </c>
      <c r="C3" t="s">
        <v>40</v>
      </c>
      <c r="D3" t="s">
        <v>41</v>
      </c>
      <c r="E3" s="1">
        <v>45490</v>
      </c>
      <c r="F3" t="s">
        <v>265</v>
      </c>
      <c r="G3" t="s">
        <v>123</v>
      </c>
      <c r="H3" t="s">
        <v>44</v>
      </c>
      <c r="I3" t="s">
        <v>115</v>
      </c>
      <c r="J3" t="s">
        <v>953</v>
      </c>
      <c r="K3" t="s">
        <v>954</v>
      </c>
      <c r="L3" t="s">
        <v>955</v>
      </c>
      <c r="M3" t="s">
        <v>956</v>
      </c>
      <c r="N3" t="s">
        <v>32</v>
      </c>
      <c r="O3" t="s">
        <v>957</v>
      </c>
      <c r="P3" s="1">
        <v>45491</v>
      </c>
      <c r="Q3" t="s">
        <v>284</v>
      </c>
      <c r="R3" t="s">
        <v>958</v>
      </c>
      <c r="S3">
        <v>882387</v>
      </c>
      <c r="U3" t="s">
        <v>959</v>
      </c>
      <c r="V3" t="s">
        <v>878</v>
      </c>
      <c r="W3" t="s">
        <v>960</v>
      </c>
    </row>
    <row r="4" spans="1:23" x14ac:dyDescent="0.2">
      <c r="A4" t="s">
        <v>871</v>
      </c>
      <c r="B4" t="s">
        <v>23</v>
      </c>
      <c r="C4" t="s">
        <v>40</v>
      </c>
      <c r="D4" t="s">
        <v>41</v>
      </c>
      <c r="E4" s="1">
        <v>45362</v>
      </c>
      <c r="F4" t="s">
        <v>395</v>
      </c>
      <c r="G4" t="s">
        <v>43</v>
      </c>
      <c r="H4" t="s">
        <v>44</v>
      </c>
      <c r="I4" t="s">
        <v>29</v>
      </c>
      <c r="K4" t="s">
        <v>954</v>
      </c>
      <c r="L4" t="s">
        <v>1528</v>
      </c>
      <c r="M4" t="s">
        <v>428</v>
      </c>
      <c r="N4" t="s">
        <v>50</v>
      </c>
      <c r="P4" s="1">
        <v>45362</v>
      </c>
      <c r="Q4" t="s">
        <v>63</v>
      </c>
      <c r="R4" t="s">
        <v>1529</v>
      </c>
      <c r="S4">
        <v>100</v>
      </c>
      <c r="U4" t="s">
        <v>1530</v>
      </c>
      <c r="V4" t="s">
        <v>878</v>
      </c>
      <c r="W4" t="s">
        <v>1531</v>
      </c>
    </row>
    <row r="5" spans="1:23" x14ac:dyDescent="0.2">
      <c r="A5" t="s">
        <v>871</v>
      </c>
      <c r="B5" t="s">
        <v>23</v>
      </c>
      <c r="C5" t="s">
        <v>40</v>
      </c>
      <c r="D5" t="s">
        <v>41</v>
      </c>
      <c r="E5" s="1">
        <v>45359</v>
      </c>
      <c r="F5" t="s">
        <v>373</v>
      </c>
      <c r="G5" t="s">
        <v>57</v>
      </c>
      <c r="H5" t="s">
        <v>44</v>
      </c>
      <c r="I5" t="s">
        <v>45</v>
      </c>
      <c r="J5" t="s">
        <v>1595</v>
      </c>
      <c r="K5" t="s">
        <v>954</v>
      </c>
      <c r="L5" t="s">
        <v>1596</v>
      </c>
      <c r="M5" t="s">
        <v>1597</v>
      </c>
      <c r="N5" t="s">
        <v>32</v>
      </c>
      <c r="O5" t="s">
        <v>1598</v>
      </c>
      <c r="P5" s="1">
        <v>45359</v>
      </c>
      <c r="Q5" t="s">
        <v>51</v>
      </c>
      <c r="R5" t="s">
        <v>1599</v>
      </c>
      <c r="S5">
        <v>42929</v>
      </c>
      <c r="U5" t="s">
        <v>1600</v>
      </c>
      <c r="V5" t="s">
        <v>878</v>
      </c>
      <c r="W5" t="s">
        <v>1601</v>
      </c>
    </row>
    <row r="6" spans="1:23" x14ac:dyDescent="0.2">
      <c r="A6" t="s">
        <v>871</v>
      </c>
      <c r="B6" t="s">
        <v>23</v>
      </c>
      <c r="C6" t="s">
        <v>40</v>
      </c>
      <c r="D6" t="s">
        <v>68</v>
      </c>
      <c r="E6" s="1">
        <v>45357</v>
      </c>
      <c r="F6" t="s">
        <v>845</v>
      </c>
      <c r="G6" t="s">
        <v>43</v>
      </c>
      <c r="H6" t="s">
        <v>44</v>
      </c>
      <c r="I6" t="s">
        <v>80</v>
      </c>
      <c r="K6" t="s">
        <v>954</v>
      </c>
      <c r="L6" t="s">
        <v>1596</v>
      </c>
      <c r="M6" t="s">
        <v>956</v>
      </c>
      <c r="N6" t="s">
        <v>32</v>
      </c>
      <c r="O6" t="s">
        <v>1661</v>
      </c>
      <c r="P6" s="1">
        <v>45357</v>
      </c>
      <c r="Q6" t="s">
        <v>355</v>
      </c>
      <c r="R6" t="s">
        <v>1662</v>
      </c>
      <c r="S6">
        <v>10000</v>
      </c>
      <c r="U6" t="s">
        <v>1663</v>
      </c>
      <c r="V6" t="s">
        <v>878</v>
      </c>
      <c r="W6" t="s">
        <v>1664</v>
      </c>
    </row>
    <row r="7" spans="1:23" x14ac:dyDescent="0.2">
      <c r="A7" t="s">
        <v>871</v>
      </c>
      <c r="B7" t="s">
        <v>23</v>
      </c>
      <c r="C7" t="s">
        <v>40</v>
      </c>
      <c r="D7" t="s">
        <v>68</v>
      </c>
      <c r="E7" s="1">
        <v>45316</v>
      </c>
      <c r="F7" t="s">
        <v>73</v>
      </c>
      <c r="G7" t="s">
        <v>123</v>
      </c>
      <c r="H7" t="s">
        <v>44</v>
      </c>
      <c r="I7" t="s">
        <v>124</v>
      </c>
      <c r="J7" t="s">
        <v>1824</v>
      </c>
      <c r="K7" t="s">
        <v>1825</v>
      </c>
      <c r="L7" t="s">
        <v>1826</v>
      </c>
      <c r="M7" t="s">
        <v>428</v>
      </c>
      <c r="N7" t="s">
        <v>32</v>
      </c>
      <c r="O7" t="s">
        <v>1598</v>
      </c>
      <c r="P7" s="1">
        <v>45316</v>
      </c>
      <c r="Q7" t="s">
        <v>79</v>
      </c>
      <c r="R7" t="s">
        <v>1827</v>
      </c>
      <c r="S7">
        <v>210724</v>
      </c>
      <c r="U7" t="s">
        <v>1828</v>
      </c>
      <c r="V7" t="s">
        <v>878</v>
      </c>
      <c r="W7" t="s">
        <v>1531</v>
      </c>
    </row>
    <row r="8" spans="1:23" x14ac:dyDescent="0.2">
      <c r="A8" t="s">
        <v>871</v>
      </c>
      <c r="B8" t="s">
        <v>23</v>
      </c>
      <c r="C8" t="s">
        <v>40</v>
      </c>
      <c r="D8" t="s">
        <v>68</v>
      </c>
      <c r="E8" s="1">
        <v>45307</v>
      </c>
      <c r="F8" t="s">
        <v>395</v>
      </c>
      <c r="G8" t="s">
        <v>43</v>
      </c>
      <c r="H8" t="s">
        <v>44</v>
      </c>
      <c r="I8" t="s">
        <v>45</v>
      </c>
      <c r="K8" t="s">
        <v>1854</v>
      </c>
      <c r="L8" t="s">
        <v>889</v>
      </c>
      <c r="M8" t="s">
        <v>956</v>
      </c>
      <c r="N8" t="s">
        <v>50</v>
      </c>
      <c r="P8" s="1">
        <v>45307</v>
      </c>
      <c r="Q8" t="s">
        <v>141</v>
      </c>
      <c r="R8" t="s">
        <v>1083</v>
      </c>
      <c r="S8">
        <v>500</v>
      </c>
      <c r="U8" t="s">
        <v>1855</v>
      </c>
      <c r="V8" t="s">
        <v>878</v>
      </c>
      <c r="W8" t="s">
        <v>1856</v>
      </c>
    </row>
    <row r="9" spans="1:23" x14ac:dyDescent="0.2">
      <c r="A9" t="s">
        <v>871</v>
      </c>
      <c r="B9" t="s">
        <v>23</v>
      </c>
      <c r="C9" t="s">
        <v>40</v>
      </c>
      <c r="D9" t="s">
        <v>68</v>
      </c>
      <c r="E9" s="1">
        <v>45307</v>
      </c>
      <c r="F9" t="s">
        <v>635</v>
      </c>
      <c r="G9" t="s">
        <v>123</v>
      </c>
      <c r="H9" t="s">
        <v>44</v>
      </c>
      <c r="I9" t="s">
        <v>124</v>
      </c>
      <c r="J9" t="s">
        <v>1857</v>
      </c>
      <c r="K9" t="s">
        <v>1858</v>
      </c>
      <c r="L9" t="s">
        <v>1859</v>
      </c>
      <c r="M9" t="s">
        <v>956</v>
      </c>
      <c r="N9" t="s">
        <v>32</v>
      </c>
      <c r="O9" t="s">
        <v>957</v>
      </c>
      <c r="P9" s="1">
        <v>45307</v>
      </c>
      <c r="Q9" t="s">
        <v>79</v>
      </c>
      <c r="R9" t="s">
        <v>1860</v>
      </c>
      <c r="S9">
        <v>2500</v>
      </c>
      <c r="U9" t="s">
        <v>1861</v>
      </c>
      <c r="V9" t="s">
        <v>878</v>
      </c>
      <c r="W9" t="s">
        <v>1862</v>
      </c>
    </row>
    <row r="10" spans="1:23" x14ac:dyDescent="0.2">
      <c r="A10" t="s">
        <v>871</v>
      </c>
      <c r="B10" t="s">
        <v>23</v>
      </c>
      <c r="C10" t="s">
        <v>40</v>
      </c>
      <c r="D10" t="s">
        <v>699</v>
      </c>
      <c r="E10" s="1">
        <v>45303</v>
      </c>
      <c r="F10" t="s">
        <v>300</v>
      </c>
      <c r="G10" t="s">
        <v>123</v>
      </c>
      <c r="H10" t="s">
        <v>44</v>
      </c>
      <c r="I10" t="s">
        <v>243</v>
      </c>
      <c r="K10" t="s">
        <v>1930</v>
      </c>
      <c r="L10" t="s">
        <v>1931</v>
      </c>
      <c r="M10" t="s">
        <v>949</v>
      </c>
      <c r="N10" t="s">
        <v>32</v>
      </c>
      <c r="O10" t="s">
        <v>957</v>
      </c>
      <c r="P10" s="1">
        <v>45303</v>
      </c>
      <c r="Q10" t="s">
        <v>300</v>
      </c>
      <c r="R10" t="s">
        <v>1931</v>
      </c>
      <c r="S10">
        <v>3919870</v>
      </c>
      <c r="U10" t="s">
        <v>1855</v>
      </c>
      <c r="V10" t="s">
        <v>878</v>
      </c>
      <c r="W10" t="s">
        <v>1932</v>
      </c>
    </row>
    <row r="12" spans="1:23" x14ac:dyDescent="0.2">
      <c r="R12" s="6" t="s">
        <v>2125</v>
      </c>
      <c r="S12" s="7">
        <f>SUM(S2:S11)</f>
        <v>5074010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1D12-0682-4927-B78B-62D0EDA9C093}">
  <dimension ref="A1:W4"/>
  <sheetViews>
    <sheetView workbookViewId="0">
      <pane ySplit="1" topLeftCell="A2" activePane="bottomLeft" state="frozen"/>
      <selection pane="bottomLeft" activeCell="I2" sqref="I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5.710937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16.42578125" customWidth="1"/>
    <col min="19" max="19" width="13.5703125" customWidth="1"/>
    <col min="20" max="20" width="28.28515625" customWidth="1"/>
    <col min="21" max="21" width="53.140625" customWidth="1"/>
    <col min="22" max="22" width="10.5703125" customWidth="1"/>
    <col min="23" max="23" width="35.140625" customWidth="1"/>
  </cols>
  <sheetData>
    <row r="1" spans="1:23" s="2" customFormat="1" ht="5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1751</v>
      </c>
      <c r="B2" t="s">
        <v>23</v>
      </c>
      <c r="C2" t="s">
        <v>40</v>
      </c>
      <c r="D2" t="s">
        <v>41</v>
      </c>
      <c r="E2" s="1">
        <v>45343</v>
      </c>
      <c r="F2" t="s">
        <v>63</v>
      </c>
      <c r="G2" t="s">
        <v>123</v>
      </c>
      <c r="H2" t="s">
        <v>44</v>
      </c>
      <c r="I2" t="s">
        <v>225</v>
      </c>
      <c r="J2" t="s">
        <v>1752</v>
      </c>
      <c r="K2" t="s">
        <v>1753</v>
      </c>
      <c r="L2" t="s">
        <v>1754</v>
      </c>
      <c r="M2" t="s">
        <v>1755</v>
      </c>
      <c r="N2" t="s">
        <v>50</v>
      </c>
      <c r="P2" s="14" t="s">
        <v>2164</v>
      </c>
      <c r="Q2" s="14" t="s">
        <v>79</v>
      </c>
      <c r="R2" t="s">
        <v>2165</v>
      </c>
      <c r="S2">
        <v>20</v>
      </c>
      <c r="T2" t="s">
        <v>1200</v>
      </c>
      <c r="U2" t="s">
        <v>2166</v>
      </c>
      <c r="V2" t="s">
        <v>1756</v>
      </c>
      <c r="W2" t="s">
        <v>1757</v>
      </c>
    </row>
    <row r="4" spans="1:23" x14ac:dyDescent="0.2">
      <c r="R4" s="6" t="s">
        <v>2125</v>
      </c>
      <c r="S4" s="7">
        <f>SUM(S2:S3)</f>
        <v>20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DCA2-81A6-4C6D-92ED-389961AD1C81}">
  <dimension ref="A1:W5"/>
  <sheetViews>
    <sheetView topLeftCell="M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18" customWidth="1"/>
    <col min="20" max="20" width="15.5703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41</v>
      </c>
      <c r="E2" s="1">
        <v>45568</v>
      </c>
      <c r="F2" t="s">
        <v>499</v>
      </c>
      <c r="G2" t="s">
        <v>159</v>
      </c>
      <c r="H2" t="s">
        <v>44</v>
      </c>
      <c r="I2" t="s">
        <v>80</v>
      </c>
      <c r="K2" t="s">
        <v>493</v>
      </c>
      <c r="L2" t="s">
        <v>500</v>
      </c>
      <c r="M2" t="s">
        <v>172</v>
      </c>
      <c r="N2" t="s">
        <v>50</v>
      </c>
      <c r="P2" s="1">
        <v>45569</v>
      </c>
      <c r="Q2" t="s">
        <v>69</v>
      </c>
      <c r="R2" t="s">
        <v>496</v>
      </c>
      <c r="S2">
        <v>9</v>
      </c>
      <c r="U2" t="s">
        <v>497</v>
      </c>
      <c r="V2" t="s">
        <v>501</v>
      </c>
      <c r="W2" t="s">
        <v>502</v>
      </c>
    </row>
    <row r="3" spans="1:23" x14ac:dyDescent="0.2">
      <c r="A3" t="s">
        <v>169</v>
      </c>
      <c r="B3" t="s">
        <v>23</v>
      </c>
      <c r="C3" t="s">
        <v>40</v>
      </c>
      <c r="D3" t="s">
        <v>41</v>
      </c>
      <c r="E3" s="1">
        <v>45406</v>
      </c>
      <c r="F3" t="s">
        <v>355</v>
      </c>
      <c r="G3" t="s">
        <v>159</v>
      </c>
      <c r="H3" t="s">
        <v>44</v>
      </c>
      <c r="I3" t="s">
        <v>269</v>
      </c>
      <c r="J3" t="s">
        <v>1277</v>
      </c>
      <c r="K3" t="s">
        <v>1278</v>
      </c>
      <c r="L3" t="s">
        <v>1279</v>
      </c>
      <c r="M3" t="s">
        <v>1278</v>
      </c>
      <c r="N3" t="s">
        <v>50</v>
      </c>
      <c r="P3" s="1">
        <v>45406</v>
      </c>
      <c r="Q3" t="s">
        <v>495</v>
      </c>
      <c r="R3" t="s">
        <v>1280</v>
      </c>
      <c r="S3">
        <v>850</v>
      </c>
      <c r="U3" t="s">
        <v>1281</v>
      </c>
      <c r="V3" t="s">
        <v>501</v>
      </c>
      <c r="W3" t="s">
        <v>1282</v>
      </c>
    </row>
    <row r="5" spans="1:23" x14ac:dyDescent="0.2">
      <c r="R5" s="6" t="s">
        <v>2125</v>
      </c>
      <c r="S5" s="7">
        <f>SUM(S2:S4)</f>
        <v>859</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1E05-4BF3-4EA0-B5F5-D03409544C74}">
  <dimension ref="A1:W5"/>
  <sheetViews>
    <sheetView topLeftCell="J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6.28515625" customWidth="1"/>
    <col min="9" max="9" width="33.140625" customWidth="1"/>
    <col min="10" max="10" width="32.42578125" customWidth="1"/>
    <col min="11" max="11" width="64.28515625" customWidth="1"/>
    <col min="12" max="12" width="27.5703125" customWidth="1"/>
    <col min="13" max="13" width="30.7109375" customWidth="1"/>
    <col min="14" max="14" width="8.7109375" customWidth="1"/>
    <col min="15" max="15" width="18.7109375" customWidth="1"/>
    <col min="16" max="16" width="14.5703125" customWidth="1"/>
    <col min="17" max="17" width="16" customWidth="1"/>
    <col min="18" max="18" width="17.28515625" customWidth="1"/>
    <col min="19" max="19" width="14.42578125" customWidth="1"/>
    <col min="20" max="20" width="20.855468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1476</v>
      </c>
      <c r="B2" t="s">
        <v>23</v>
      </c>
      <c r="C2" t="s">
        <v>40</v>
      </c>
      <c r="D2" t="s">
        <v>41</v>
      </c>
      <c r="E2" s="1">
        <v>45371</v>
      </c>
      <c r="F2" t="s">
        <v>184</v>
      </c>
      <c r="G2" t="s">
        <v>123</v>
      </c>
      <c r="H2" t="s">
        <v>44</v>
      </c>
      <c r="I2" t="s">
        <v>115</v>
      </c>
      <c r="J2" t="s">
        <v>1477</v>
      </c>
      <c r="K2" t="s">
        <v>1478</v>
      </c>
      <c r="L2" t="s">
        <v>1479</v>
      </c>
      <c r="M2" t="s">
        <v>1480</v>
      </c>
      <c r="N2" t="s">
        <v>32</v>
      </c>
      <c r="O2" t="s">
        <v>1481</v>
      </c>
      <c r="P2" s="1">
        <v>45371</v>
      </c>
      <c r="Q2" t="s">
        <v>265</v>
      </c>
      <c r="R2" t="s">
        <v>1482</v>
      </c>
      <c r="S2">
        <v>40000</v>
      </c>
      <c r="U2" t="s">
        <v>1483</v>
      </c>
      <c r="V2" t="s">
        <v>1484</v>
      </c>
      <c r="W2" t="s">
        <v>1485</v>
      </c>
    </row>
    <row r="5" spans="1:23" x14ac:dyDescent="0.2">
      <c r="R5" s="6" t="s">
        <v>2125</v>
      </c>
      <c r="S5" s="7">
        <f>SUM(S2:S4)</f>
        <v>40000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6981-2F95-4053-A85C-5086AEA90C39}">
  <dimension ref="A1:W7"/>
  <sheetViews>
    <sheetView topLeftCell="H1" workbookViewId="0">
      <pane ySplit="1" topLeftCell="A2" activePane="bottomLeft" state="frozen"/>
      <selection pane="bottomLeft" activeCell="R7" sqref="R7:S7"/>
    </sheetView>
  </sheetViews>
  <sheetFormatPr defaultRowHeight="12.75" x14ac:dyDescent="0.2"/>
  <cols>
    <col min="1" max="1" width="22.85546875" customWidth="1"/>
    <col min="2" max="2" width="11.28515625" customWidth="1"/>
    <col min="3" max="3" width="17.5703125" customWidth="1"/>
    <col min="4" max="4" width="18.5703125" customWidth="1"/>
    <col min="5" max="5" width="17" customWidth="1"/>
    <col min="6" max="6" width="11.7109375" customWidth="1"/>
    <col min="7" max="7" width="17.7109375" customWidth="1"/>
    <col min="8" max="8" width="14.42578125" customWidth="1"/>
    <col min="9" max="9" width="35.5703125" customWidth="1"/>
    <col min="10" max="10" width="23" customWidth="1"/>
    <col min="11" max="11" width="44.42578125" customWidth="1"/>
    <col min="12" max="12" width="27.5703125" customWidth="1"/>
    <col min="13" max="13" width="26" customWidth="1"/>
    <col min="14" max="14" width="8.7109375" customWidth="1"/>
    <col min="15" max="15" width="15.42578125" customWidth="1"/>
    <col min="16" max="16" width="14.5703125" customWidth="1"/>
    <col min="17" max="17" width="11.5703125" customWidth="1"/>
    <col min="18" max="18" width="22.28515625" customWidth="1"/>
    <col min="19" max="19" width="14" customWidth="1"/>
    <col min="20" max="20" width="17.5703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1014</v>
      </c>
      <c r="B2" t="s">
        <v>23</v>
      </c>
      <c r="C2" t="s">
        <v>40</v>
      </c>
      <c r="D2" t="s">
        <v>41</v>
      </c>
      <c r="E2" s="1">
        <v>45463</v>
      </c>
      <c r="F2" t="s">
        <v>214</v>
      </c>
      <c r="G2" t="s">
        <v>123</v>
      </c>
      <c r="H2" t="s">
        <v>44</v>
      </c>
      <c r="I2" t="s">
        <v>225</v>
      </c>
      <c r="J2" t="s">
        <v>1081</v>
      </c>
      <c r="K2" t="s">
        <v>1082</v>
      </c>
      <c r="L2" t="s">
        <v>1083</v>
      </c>
      <c r="M2" t="s">
        <v>1055</v>
      </c>
      <c r="N2" t="s">
        <v>50</v>
      </c>
      <c r="P2" s="1">
        <v>45463</v>
      </c>
      <c r="Q2" t="s">
        <v>300</v>
      </c>
      <c r="R2" t="s">
        <v>1084</v>
      </c>
      <c r="S2">
        <v>450</v>
      </c>
      <c r="U2" t="s">
        <v>1085</v>
      </c>
      <c r="V2" t="s">
        <v>1011</v>
      </c>
      <c r="W2" t="s">
        <v>1086</v>
      </c>
    </row>
    <row r="3" spans="1:23" x14ac:dyDescent="0.2">
      <c r="A3" t="s">
        <v>1014</v>
      </c>
      <c r="B3" t="s">
        <v>23</v>
      </c>
      <c r="C3" t="s">
        <v>40</v>
      </c>
      <c r="D3" t="s">
        <v>41</v>
      </c>
      <c r="E3" s="1">
        <v>45371</v>
      </c>
      <c r="F3" t="s">
        <v>180</v>
      </c>
      <c r="G3" t="s">
        <v>114</v>
      </c>
      <c r="H3" t="s">
        <v>44</v>
      </c>
      <c r="I3" t="s">
        <v>611</v>
      </c>
      <c r="J3" t="s">
        <v>1486</v>
      </c>
      <c r="K3" t="s">
        <v>1487</v>
      </c>
      <c r="L3" t="s">
        <v>1488</v>
      </c>
      <c r="M3" t="s">
        <v>1489</v>
      </c>
      <c r="N3" t="s">
        <v>32</v>
      </c>
      <c r="O3" t="s">
        <v>1008</v>
      </c>
      <c r="P3" s="1">
        <v>45371</v>
      </c>
      <c r="Q3" t="s">
        <v>332</v>
      </c>
      <c r="R3" t="s">
        <v>1488</v>
      </c>
      <c r="S3">
        <v>1000</v>
      </c>
      <c r="U3" t="s">
        <v>1490</v>
      </c>
      <c r="V3" t="s">
        <v>1011</v>
      </c>
      <c r="W3" t="s">
        <v>1491</v>
      </c>
    </row>
    <row r="4" spans="1:23" x14ac:dyDescent="0.2">
      <c r="A4" t="s">
        <v>1014</v>
      </c>
      <c r="B4" t="s">
        <v>23</v>
      </c>
      <c r="C4" t="s">
        <v>40</v>
      </c>
      <c r="D4" t="s">
        <v>41</v>
      </c>
      <c r="E4" s="1">
        <v>45475</v>
      </c>
      <c r="F4" t="s">
        <v>327</v>
      </c>
      <c r="G4" t="s">
        <v>114</v>
      </c>
      <c r="H4" t="s">
        <v>44</v>
      </c>
      <c r="I4" t="s">
        <v>124</v>
      </c>
      <c r="J4" t="s">
        <v>914</v>
      </c>
      <c r="K4" t="s">
        <v>1006</v>
      </c>
      <c r="L4" t="s">
        <v>868</v>
      </c>
      <c r="M4" t="s">
        <v>1007</v>
      </c>
      <c r="N4" t="s">
        <v>32</v>
      </c>
      <c r="O4" t="s">
        <v>1008</v>
      </c>
      <c r="P4" s="1">
        <v>45475</v>
      </c>
      <c r="Q4" t="s">
        <v>628</v>
      </c>
      <c r="R4" t="s">
        <v>1009</v>
      </c>
      <c r="S4">
        <v>300</v>
      </c>
      <c r="U4" t="s">
        <v>1010</v>
      </c>
      <c r="V4" t="s">
        <v>1011</v>
      </c>
      <c r="W4" t="s">
        <v>1012</v>
      </c>
    </row>
    <row r="7" spans="1:23" x14ac:dyDescent="0.2">
      <c r="R7" s="6" t="s">
        <v>2125</v>
      </c>
      <c r="S7" s="7">
        <f>SUM(S2:S6)</f>
        <v>1750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5465-2FE2-4EFC-93AB-5BE30F112C8E}">
  <dimension ref="A1:W9"/>
  <sheetViews>
    <sheetView topLeftCell="I1" workbookViewId="0">
      <pane ySplit="1" topLeftCell="A2" activePane="bottomLeft" state="frozen"/>
      <selection pane="bottomLeft" activeCell="I3" sqref="I3"/>
    </sheetView>
  </sheetViews>
  <sheetFormatPr defaultRowHeight="12.75" x14ac:dyDescent="0.2"/>
  <cols>
    <col min="1" max="1" width="22.85546875" customWidth="1"/>
    <col min="2" max="2" width="11.28515625" customWidth="1"/>
    <col min="3" max="3" width="17.5703125" customWidth="1"/>
    <col min="4" max="4" width="16.5703125" customWidth="1"/>
    <col min="5" max="5" width="17" customWidth="1"/>
    <col min="6" max="6" width="11.7109375" customWidth="1"/>
    <col min="7" max="7" width="17.7109375" customWidth="1"/>
    <col min="8" max="8" width="14.28515625" customWidth="1"/>
    <col min="9" max="9" width="35.5703125" customWidth="1"/>
    <col min="10" max="10" width="48.85546875" customWidth="1"/>
    <col min="11" max="11" width="40.140625" customWidth="1"/>
    <col min="12" max="12" width="27.5703125" customWidth="1"/>
    <col min="13" max="13" width="30.7109375" customWidth="1"/>
    <col min="14" max="14" width="8.7109375" customWidth="1"/>
    <col min="15" max="16" width="14.5703125" customWidth="1"/>
    <col min="17" max="17" width="11.5703125" customWidth="1"/>
    <col min="18" max="19" width="16.85546875" customWidth="1"/>
    <col min="20" max="20" width="18.140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385</v>
      </c>
      <c r="B2" t="s">
        <v>23</v>
      </c>
      <c r="C2" t="s">
        <v>40</v>
      </c>
      <c r="D2" t="s">
        <v>41</v>
      </c>
      <c r="E2" s="1">
        <v>45602</v>
      </c>
      <c r="F2" t="s">
        <v>101</v>
      </c>
      <c r="G2" t="s">
        <v>123</v>
      </c>
      <c r="H2" t="s">
        <v>44</v>
      </c>
      <c r="I2" t="s">
        <v>243</v>
      </c>
      <c r="K2" t="s">
        <v>386</v>
      </c>
      <c r="L2" t="s">
        <v>387</v>
      </c>
      <c r="M2" t="s">
        <v>58</v>
      </c>
      <c r="N2" t="s">
        <v>50</v>
      </c>
      <c r="P2" s="1">
        <v>45603</v>
      </c>
      <c r="Q2" t="s">
        <v>265</v>
      </c>
      <c r="R2" t="s">
        <v>388</v>
      </c>
      <c r="S2">
        <v>100</v>
      </c>
      <c r="U2" t="s">
        <v>389</v>
      </c>
      <c r="V2" t="s">
        <v>390</v>
      </c>
      <c r="W2" t="s">
        <v>391</v>
      </c>
    </row>
    <row r="3" spans="1:23" x14ac:dyDescent="0.2">
      <c r="A3" t="s">
        <v>385</v>
      </c>
      <c r="B3" t="s">
        <v>23</v>
      </c>
      <c r="C3" t="s">
        <v>40</v>
      </c>
      <c r="D3" t="s">
        <v>41</v>
      </c>
      <c r="E3" s="1">
        <v>45530</v>
      </c>
      <c r="F3" t="s">
        <v>56</v>
      </c>
      <c r="G3" t="s">
        <v>123</v>
      </c>
      <c r="H3" t="s">
        <v>44</v>
      </c>
      <c r="I3" t="s">
        <v>115</v>
      </c>
      <c r="J3" t="s">
        <v>620</v>
      </c>
      <c r="K3" t="s">
        <v>621</v>
      </c>
      <c r="L3" t="s">
        <v>622</v>
      </c>
      <c r="M3" t="s">
        <v>623</v>
      </c>
      <c r="N3" t="s">
        <v>50</v>
      </c>
      <c r="P3" s="1">
        <v>45530</v>
      </c>
      <c r="Q3" t="s">
        <v>317</v>
      </c>
      <c r="R3" t="s">
        <v>624</v>
      </c>
      <c r="S3">
        <v>175</v>
      </c>
      <c r="U3" t="s">
        <v>625</v>
      </c>
      <c r="V3" t="s">
        <v>390</v>
      </c>
      <c r="W3" t="s">
        <v>626</v>
      </c>
    </row>
    <row r="4" spans="1:23" x14ac:dyDescent="0.2">
      <c r="A4" t="s">
        <v>385</v>
      </c>
      <c r="B4" t="s">
        <v>23</v>
      </c>
      <c r="C4" t="s">
        <v>40</v>
      </c>
      <c r="D4" t="s">
        <v>41</v>
      </c>
      <c r="E4" s="1">
        <v>45358</v>
      </c>
      <c r="F4" t="s">
        <v>101</v>
      </c>
      <c r="G4" t="s">
        <v>43</v>
      </c>
      <c r="H4" t="s">
        <v>44</v>
      </c>
      <c r="I4" t="s">
        <v>80</v>
      </c>
      <c r="J4" t="s">
        <v>1606</v>
      </c>
      <c r="K4" t="s">
        <v>1607</v>
      </c>
      <c r="L4" t="s">
        <v>1608</v>
      </c>
      <c r="M4" t="s">
        <v>503</v>
      </c>
      <c r="N4" t="s">
        <v>32</v>
      </c>
      <c r="O4" t="s">
        <v>1609</v>
      </c>
      <c r="P4" s="1">
        <v>45358</v>
      </c>
      <c r="Q4" t="s">
        <v>248</v>
      </c>
      <c r="R4" t="s">
        <v>1610</v>
      </c>
      <c r="S4">
        <v>1000</v>
      </c>
      <c r="U4" t="s">
        <v>1611</v>
      </c>
      <c r="V4" t="s">
        <v>390</v>
      </c>
      <c r="W4" t="s">
        <v>1612</v>
      </c>
    </row>
    <row r="5" spans="1:23" x14ac:dyDescent="0.2">
      <c r="A5" t="s">
        <v>385</v>
      </c>
      <c r="B5" t="s">
        <v>23</v>
      </c>
      <c r="C5" t="s">
        <v>40</v>
      </c>
      <c r="D5" t="s">
        <v>41</v>
      </c>
      <c r="E5" s="1">
        <v>45327</v>
      </c>
      <c r="F5" t="s">
        <v>635</v>
      </c>
      <c r="G5" t="s">
        <v>262</v>
      </c>
      <c r="H5" t="s">
        <v>44</v>
      </c>
      <c r="I5" t="s">
        <v>115</v>
      </c>
      <c r="J5" t="s">
        <v>1788</v>
      </c>
      <c r="K5" t="s">
        <v>1789</v>
      </c>
      <c r="L5" t="s">
        <v>1790</v>
      </c>
      <c r="M5" t="s">
        <v>128</v>
      </c>
      <c r="N5" t="s">
        <v>50</v>
      </c>
      <c r="P5" s="1">
        <v>45327</v>
      </c>
      <c r="Q5" t="s">
        <v>880</v>
      </c>
      <c r="R5" t="s">
        <v>1791</v>
      </c>
      <c r="S5">
        <v>600</v>
      </c>
      <c r="U5" t="s">
        <v>1792</v>
      </c>
      <c r="V5" t="s">
        <v>390</v>
      </c>
      <c r="W5" t="s">
        <v>626</v>
      </c>
    </row>
    <row r="6" spans="1:23" x14ac:dyDescent="0.2">
      <c r="A6" t="s">
        <v>385</v>
      </c>
      <c r="B6" t="s">
        <v>23</v>
      </c>
      <c r="C6" t="s">
        <v>40</v>
      </c>
      <c r="D6" t="s">
        <v>41</v>
      </c>
      <c r="E6" s="1">
        <v>45295</v>
      </c>
      <c r="F6" t="s">
        <v>284</v>
      </c>
      <c r="G6" t="s">
        <v>123</v>
      </c>
      <c r="H6" t="s">
        <v>44</v>
      </c>
      <c r="I6" t="s">
        <v>115</v>
      </c>
      <c r="J6" t="s">
        <v>2105</v>
      </c>
      <c r="K6" t="s">
        <v>2106</v>
      </c>
      <c r="L6" t="s">
        <v>2107</v>
      </c>
      <c r="M6" t="s">
        <v>2108</v>
      </c>
      <c r="N6" t="s">
        <v>50</v>
      </c>
      <c r="P6" s="1">
        <v>45295</v>
      </c>
      <c r="Q6" t="s">
        <v>214</v>
      </c>
      <c r="R6" t="s">
        <v>2109</v>
      </c>
      <c r="S6">
        <v>850</v>
      </c>
      <c r="U6" t="s">
        <v>2110</v>
      </c>
      <c r="V6" t="s">
        <v>390</v>
      </c>
      <c r="W6" t="s">
        <v>2111</v>
      </c>
    </row>
    <row r="9" spans="1:23" x14ac:dyDescent="0.2">
      <c r="R9" s="6" t="s">
        <v>2125</v>
      </c>
      <c r="S9" s="7">
        <f>SUM(S2:S7)</f>
        <v>2725</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CCE6A-B90E-4A7A-A445-FAE3C396F552}">
  <dimension ref="A1:W5"/>
  <sheetViews>
    <sheetView topLeftCell="J1" workbookViewId="0">
      <pane ySplit="1" topLeftCell="A2" activePane="bottomLeft" state="frozen"/>
      <selection pane="bottomLeft" activeCell="J10" sqref="J10"/>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6" customWidth="1"/>
    <col min="9" max="9" width="29.28515625" customWidth="1"/>
    <col min="10" max="10" width="48.85546875" customWidth="1"/>
    <col min="11" max="11" width="29.85546875" customWidth="1"/>
    <col min="12" max="12" width="19.140625" customWidth="1"/>
    <col min="13" max="13" width="30.7109375" customWidth="1"/>
    <col min="14" max="14" width="8.7109375" customWidth="1"/>
    <col min="15" max="15" width="17.28515625" customWidth="1"/>
    <col min="16" max="16" width="14.5703125" customWidth="1"/>
    <col min="17" max="17" width="11.5703125" customWidth="1"/>
    <col min="18" max="18" width="14.85546875" customWidth="1"/>
    <col min="19" max="19" width="15.28515625" customWidth="1"/>
    <col min="20" max="20" width="28.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365</v>
      </c>
      <c r="B2" t="s">
        <v>23</v>
      </c>
      <c r="C2" t="s">
        <v>40</v>
      </c>
      <c r="D2" t="s">
        <v>41</v>
      </c>
      <c r="E2" s="1">
        <v>45610</v>
      </c>
      <c r="F2" t="s">
        <v>113</v>
      </c>
      <c r="G2" t="s">
        <v>159</v>
      </c>
      <c r="H2" t="s">
        <v>44</v>
      </c>
      <c r="I2" t="s">
        <v>80</v>
      </c>
      <c r="J2" t="s">
        <v>369</v>
      </c>
      <c r="K2" t="s">
        <v>370</v>
      </c>
      <c r="L2" t="s">
        <v>366</v>
      </c>
      <c r="M2" t="s">
        <v>371</v>
      </c>
      <c r="N2" t="s">
        <v>50</v>
      </c>
      <c r="P2" s="1">
        <v>45610</v>
      </c>
      <c r="Q2" t="s">
        <v>261</v>
      </c>
      <c r="R2" t="s">
        <v>366</v>
      </c>
      <c r="S2">
        <v>70</v>
      </c>
      <c r="U2" t="s">
        <v>372</v>
      </c>
      <c r="V2" t="s">
        <v>367</v>
      </c>
      <c r="W2" t="s">
        <v>368</v>
      </c>
    </row>
    <row r="4" spans="1:23" x14ac:dyDescent="0.2">
      <c r="R4" s="6" t="s">
        <v>2125</v>
      </c>
      <c r="S4" s="7">
        <f>SUM(S2:S3)</f>
        <v>70</v>
      </c>
    </row>
    <row r="5" spans="1:23" x14ac:dyDescent="0.2">
      <c r="C5">
        <v>8785</v>
      </c>
      <c r="D5" t="s">
        <v>2160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E739-F732-4AD8-AAEA-DC8C5E6C3602}">
  <dimension ref="A1:W5"/>
  <sheetViews>
    <sheetView topLeftCell="K1" workbookViewId="0">
      <pane ySplit="1" topLeftCell="A2" activePane="bottomLeft" state="frozen"/>
      <selection pane="bottomLeft" activeCell="S2" sqref="S2"/>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7.5703125" customWidth="1"/>
    <col min="9" max="9" width="16.5703125" customWidth="1"/>
    <col min="10" max="10" width="48.85546875" customWidth="1"/>
    <col min="11" max="11" width="45.28515625" customWidth="1"/>
    <col min="12" max="12" width="22.42578125" customWidth="1"/>
    <col min="13" max="13" width="30.7109375" customWidth="1"/>
    <col min="14" max="14" width="6.28515625" customWidth="1"/>
    <col min="15" max="15" width="27.5703125" customWidth="1"/>
    <col min="16" max="16" width="14.5703125" customWidth="1"/>
    <col min="17" max="17" width="11.5703125" customWidth="1"/>
    <col min="18" max="19" width="14.42578125" customWidth="1"/>
    <col min="20" max="20" width="16.140625" customWidth="1"/>
    <col min="21" max="21" width="24.425781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661</v>
      </c>
      <c r="B2" t="s">
        <v>23</v>
      </c>
      <c r="C2" t="s">
        <v>40</v>
      </c>
      <c r="D2" t="s">
        <v>662</v>
      </c>
      <c r="E2" s="1">
        <v>45523</v>
      </c>
      <c r="F2" s="14" t="s">
        <v>778</v>
      </c>
      <c r="G2" t="s">
        <v>43</v>
      </c>
      <c r="H2" t="s">
        <v>44</v>
      </c>
      <c r="I2" t="s">
        <v>29</v>
      </c>
      <c r="J2" t="s">
        <v>663</v>
      </c>
      <c r="K2" t="s">
        <v>664</v>
      </c>
      <c r="L2" t="s">
        <v>665</v>
      </c>
      <c r="M2" t="s">
        <v>163</v>
      </c>
      <c r="N2" t="s">
        <v>32</v>
      </c>
      <c r="O2" t="s">
        <v>666</v>
      </c>
      <c r="P2" s="14" t="s">
        <v>2156</v>
      </c>
      <c r="Q2" s="14" t="s">
        <v>274</v>
      </c>
      <c r="R2" t="s">
        <v>2157</v>
      </c>
      <c r="S2">
        <v>20475</v>
      </c>
      <c r="T2" t="s">
        <v>2158</v>
      </c>
      <c r="U2" t="s">
        <v>2159</v>
      </c>
      <c r="V2" t="s">
        <v>667</v>
      </c>
      <c r="W2" t="s">
        <v>668</v>
      </c>
    </row>
    <row r="5" spans="1:23" x14ac:dyDescent="0.2">
      <c r="R5" s="6" t="s">
        <v>2125</v>
      </c>
      <c r="S5" s="7">
        <f>SUM(S2:S4)</f>
        <v>20475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9430-FBCF-4A53-A7C1-47CCFC99D4CA}">
  <dimension ref="A1:W8"/>
  <sheetViews>
    <sheetView topLeftCell="I1" workbookViewId="0">
      <pane ySplit="1" topLeftCell="A2" activePane="bottomLeft" state="frozen"/>
      <selection pane="bottomLeft" activeCell="R8" sqref="R8:S9"/>
    </sheetView>
  </sheetViews>
  <sheetFormatPr defaultRowHeight="12.75" x14ac:dyDescent="0.2"/>
  <cols>
    <col min="1" max="1" width="22.85546875" customWidth="1"/>
    <col min="2" max="2" width="11.28515625" customWidth="1"/>
    <col min="3" max="3" width="17.5703125" customWidth="1"/>
    <col min="4" max="4" width="20.28515625" customWidth="1"/>
    <col min="5" max="5" width="17" customWidth="1"/>
    <col min="6" max="6" width="11.7109375" customWidth="1"/>
    <col min="7" max="7" width="17.7109375" customWidth="1"/>
    <col min="8" max="8" width="24.5703125" customWidth="1"/>
    <col min="9" max="9" width="35.5703125" customWidth="1"/>
    <col min="10" max="10" width="35.140625" customWidth="1"/>
    <col min="11" max="11" width="55.7109375" customWidth="1"/>
    <col min="12" max="12" width="21.28515625" customWidth="1"/>
    <col min="13" max="13" width="30.7109375" customWidth="1"/>
    <col min="14" max="14" width="8.7109375" customWidth="1"/>
    <col min="15" max="15" width="12.5703125" customWidth="1"/>
    <col min="16" max="16" width="14.5703125" customWidth="1"/>
    <col min="17" max="17" width="11.5703125" customWidth="1"/>
    <col min="18" max="18" width="14.7109375" customWidth="1"/>
    <col min="19" max="19" width="13.85546875" customWidth="1"/>
    <col min="20" max="20" width="14.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297</v>
      </c>
      <c r="B2" t="s">
        <v>23</v>
      </c>
      <c r="C2" t="s">
        <v>40</v>
      </c>
      <c r="D2" t="s">
        <v>41</v>
      </c>
      <c r="E2" s="1">
        <v>45625</v>
      </c>
      <c r="F2" t="s">
        <v>208</v>
      </c>
      <c r="G2" t="s">
        <v>43</v>
      </c>
      <c r="H2" t="s">
        <v>44</v>
      </c>
      <c r="I2" t="s">
        <v>115</v>
      </c>
      <c r="K2" t="s">
        <v>298</v>
      </c>
      <c r="L2" t="s">
        <v>299</v>
      </c>
      <c r="M2" t="s">
        <v>62</v>
      </c>
      <c r="N2" t="s">
        <v>50</v>
      </c>
      <c r="P2" s="1">
        <v>45625</v>
      </c>
      <c r="Q2" t="s">
        <v>300</v>
      </c>
      <c r="R2" t="s">
        <v>299</v>
      </c>
      <c r="S2">
        <v>200</v>
      </c>
      <c r="U2" t="s">
        <v>301</v>
      </c>
      <c r="V2" t="s">
        <v>302</v>
      </c>
      <c r="W2" t="s">
        <v>303</v>
      </c>
    </row>
    <row r="3" spans="1:23" x14ac:dyDescent="0.2">
      <c r="A3" t="s">
        <v>297</v>
      </c>
      <c r="B3" t="s">
        <v>23</v>
      </c>
      <c r="C3" t="s">
        <v>40</v>
      </c>
      <c r="D3" t="s">
        <v>41</v>
      </c>
      <c r="E3" s="1">
        <v>45577</v>
      </c>
      <c r="F3" t="s">
        <v>42</v>
      </c>
      <c r="G3" t="s">
        <v>43</v>
      </c>
      <c r="H3" t="s">
        <v>44</v>
      </c>
      <c r="I3" t="s">
        <v>45</v>
      </c>
      <c r="J3" t="s">
        <v>462</v>
      </c>
      <c r="K3" t="s">
        <v>463</v>
      </c>
      <c r="L3" t="s">
        <v>464</v>
      </c>
      <c r="M3" t="s">
        <v>62</v>
      </c>
      <c r="N3" t="s">
        <v>50</v>
      </c>
      <c r="O3" t="s">
        <v>31</v>
      </c>
      <c r="P3" s="1">
        <v>45577</v>
      </c>
      <c r="Q3" t="s">
        <v>261</v>
      </c>
      <c r="R3" t="s">
        <v>465</v>
      </c>
      <c r="S3">
        <v>45</v>
      </c>
      <c r="U3" t="s">
        <v>466</v>
      </c>
      <c r="V3" t="s">
        <v>302</v>
      </c>
      <c r="W3" t="s">
        <v>467</v>
      </c>
    </row>
    <row r="4" spans="1:23" x14ac:dyDescent="0.2">
      <c r="A4" t="s">
        <v>297</v>
      </c>
      <c r="B4" t="s">
        <v>23</v>
      </c>
      <c r="C4" t="s">
        <v>40</v>
      </c>
      <c r="D4" t="s">
        <v>41</v>
      </c>
      <c r="E4" s="1">
        <v>45495</v>
      </c>
      <c r="F4" t="s">
        <v>605</v>
      </c>
      <c r="G4" t="s">
        <v>159</v>
      </c>
      <c r="H4" t="s">
        <v>700</v>
      </c>
      <c r="I4" t="s">
        <v>269</v>
      </c>
      <c r="J4" t="s">
        <v>905</v>
      </c>
      <c r="K4" t="s">
        <v>906</v>
      </c>
      <c r="L4" t="s">
        <v>907</v>
      </c>
      <c r="M4" t="s">
        <v>62</v>
      </c>
      <c r="N4" t="s">
        <v>50</v>
      </c>
      <c r="O4" t="s">
        <v>31</v>
      </c>
      <c r="P4" s="1">
        <v>45496</v>
      </c>
      <c r="Q4" t="s">
        <v>242</v>
      </c>
      <c r="R4" t="s">
        <v>908</v>
      </c>
      <c r="S4">
        <v>10</v>
      </c>
      <c r="U4" t="s">
        <v>909</v>
      </c>
      <c r="V4" t="s">
        <v>302</v>
      </c>
      <c r="W4" t="s">
        <v>910</v>
      </c>
    </row>
    <row r="5" spans="1:23" x14ac:dyDescent="0.2">
      <c r="A5" t="s">
        <v>297</v>
      </c>
      <c r="B5" t="s">
        <v>23</v>
      </c>
      <c r="C5" t="s">
        <v>40</v>
      </c>
      <c r="D5" t="s">
        <v>41</v>
      </c>
      <c r="E5" s="1">
        <v>45492</v>
      </c>
      <c r="F5" t="s">
        <v>85</v>
      </c>
      <c r="G5" t="s">
        <v>43</v>
      </c>
      <c r="H5" t="s">
        <v>44</v>
      </c>
      <c r="I5" t="s">
        <v>269</v>
      </c>
      <c r="J5" t="s">
        <v>921</v>
      </c>
      <c r="K5" t="s">
        <v>922</v>
      </c>
      <c r="L5" t="s">
        <v>923</v>
      </c>
      <c r="M5" t="s">
        <v>924</v>
      </c>
      <c r="N5" t="s">
        <v>50</v>
      </c>
      <c r="O5" t="s">
        <v>31</v>
      </c>
      <c r="P5" s="1">
        <v>45492</v>
      </c>
      <c r="Q5" t="s">
        <v>34</v>
      </c>
      <c r="R5" t="s">
        <v>923</v>
      </c>
      <c r="S5">
        <v>8</v>
      </c>
      <c r="U5" t="s">
        <v>925</v>
      </c>
      <c r="V5" t="s">
        <v>302</v>
      </c>
      <c r="W5" t="s">
        <v>926</v>
      </c>
    </row>
    <row r="8" spans="1:23" x14ac:dyDescent="0.2">
      <c r="R8" s="6" t="s">
        <v>2125</v>
      </c>
      <c r="S8" s="7">
        <f>SUM(S2:S6)</f>
        <v>263</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76CF-ACAA-4828-996B-E8D5E6B4C0F9}">
  <dimension ref="A1:W6"/>
  <sheetViews>
    <sheetView topLeftCell="I1" workbookViewId="0">
      <pane ySplit="1" topLeftCell="A2" activePane="bottomLeft" state="frozen"/>
      <selection pane="bottomLeft" activeCell="R6" sqref="R6:S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6.42578125" customWidth="1"/>
    <col min="10" max="10" width="48.85546875" customWidth="1"/>
    <col min="11" max="11" width="28.42578125" customWidth="1"/>
    <col min="12" max="12" width="27.5703125" customWidth="1"/>
    <col min="13" max="13" width="21.5703125" customWidth="1"/>
    <col min="14" max="14" width="8.7109375" customWidth="1"/>
    <col min="15" max="15" width="18" customWidth="1"/>
    <col min="16" max="16" width="14.5703125" customWidth="1"/>
    <col min="17" max="17" width="11.5703125" customWidth="1"/>
    <col min="18" max="18" width="20.140625" customWidth="1"/>
    <col min="19" max="19" width="13.5703125" customWidth="1"/>
    <col min="20" max="20" width="13.85546875" customWidth="1"/>
    <col min="21" max="21" width="53.140625" customWidth="1"/>
    <col min="22" max="22" width="10.5703125" customWidth="1"/>
    <col min="23" max="23" width="35.140625" customWidth="1"/>
  </cols>
  <sheetData>
    <row r="1" spans="1:23" s="2" customFormat="1" ht="5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1064</v>
      </c>
      <c r="B2" t="s">
        <v>23</v>
      </c>
      <c r="C2" t="s">
        <v>40</v>
      </c>
      <c r="D2" t="s">
        <v>25</v>
      </c>
      <c r="E2" s="1">
        <v>45464</v>
      </c>
      <c r="F2" t="s">
        <v>506</v>
      </c>
      <c r="G2" t="s">
        <v>43</v>
      </c>
      <c r="H2" t="s">
        <v>44</v>
      </c>
      <c r="I2" t="s">
        <v>45</v>
      </c>
      <c r="K2" t="s">
        <v>1065</v>
      </c>
      <c r="L2" t="s">
        <v>1066</v>
      </c>
      <c r="M2" t="s">
        <v>1067</v>
      </c>
      <c r="N2" t="s">
        <v>32</v>
      </c>
      <c r="O2" t="s">
        <v>1068</v>
      </c>
      <c r="P2" s="1">
        <v>45464</v>
      </c>
      <c r="Q2" t="s">
        <v>841</v>
      </c>
      <c r="R2" t="s">
        <v>1069</v>
      </c>
      <c r="S2">
        <v>15</v>
      </c>
      <c r="U2" t="s">
        <v>1070</v>
      </c>
      <c r="V2" t="s">
        <v>1071</v>
      </c>
      <c r="W2" t="s">
        <v>1072</v>
      </c>
    </row>
    <row r="3" spans="1:23" x14ac:dyDescent="0.2">
      <c r="A3" t="s">
        <v>1064</v>
      </c>
      <c r="B3" t="s">
        <v>23</v>
      </c>
      <c r="C3" t="s">
        <v>40</v>
      </c>
      <c r="D3" t="s">
        <v>68</v>
      </c>
      <c r="E3" s="1">
        <v>45301</v>
      </c>
      <c r="F3" t="s">
        <v>571</v>
      </c>
      <c r="G3" t="s">
        <v>27</v>
      </c>
      <c r="H3" t="s">
        <v>700</v>
      </c>
      <c r="I3" t="s">
        <v>29</v>
      </c>
      <c r="J3" t="s">
        <v>1957</v>
      </c>
      <c r="K3" t="s">
        <v>1958</v>
      </c>
      <c r="L3" t="s">
        <v>1959</v>
      </c>
      <c r="M3" t="s">
        <v>818</v>
      </c>
      <c r="N3" t="s">
        <v>32</v>
      </c>
      <c r="O3" t="s">
        <v>1068</v>
      </c>
      <c r="P3" s="1">
        <v>45302</v>
      </c>
      <c r="Q3" t="s">
        <v>242</v>
      </c>
      <c r="R3" t="s">
        <v>1960</v>
      </c>
      <c r="S3">
        <v>4980000</v>
      </c>
      <c r="U3" t="s">
        <v>1961</v>
      </c>
      <c r="V3" t="s">
        <v>1071</v>
      </c>
      <c r="W3" t="s">
        <v>1962</v>
      </c>
    </row>
    <row r="6" spans="1:23" x14ac:dyDescent="0.2">
      <c r="R6" s="6" t="s">
        <v>2125</v>
      </c>
      <c r="S6" s="7">
        <f>SUM(S2:S5)</f>
        <v>4980015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B08B-B19F-4C6F-81A8-D1B289A8AF1D}">
  <dimension ref="A1:W7"/>
  <sheetViews>
    <sheetView topLeftCell="P1" workbookViewId="0">
      <pane ySplit="1" topLeftCell="A2" activePane="bottomLeft" state="frozen"/>
      <selection pane="bottomLeft" activeCell="T15" sqref="T15"/>
    </sheetView>
  </sheetViews>
  <sheetFormatPr defaultRowHeight="12.75" x14ac:dyDescent="0.2"/>
  <cols>
    <col min="1" max="1" width="22.85546875" customWidth="1"/>
    <col min="2" max="2" width="11.28515625" customWidth="1"/>
    <col min="3" max="3" width="17.5703125" customWidth="1"/>
    <col min="4" max="5" width="17" customWidth="1"/>
    <col min="6" max="6" width="11.7109375" customWidth="1"/>
    <col min="7" max="7" width="17.7109375" customWidth="1"/>
    <col min="8" max="8" width="24.5703125" customWidth="1"/>
    <col min="9" max="9" width="26.5703125" customWidth="1"/>
    <col min="10" max="10" width="48.85546875" customWidth="1"/>
    <col min="11" max="11" width="64.28515625" customWidth="1"/>
    <col min="12" max="12" width="20.85546875" customWidth="1"/>
    <col min="13" max="13" width="30.7109375" customWidth="1"/>
    <col min="14" max="14" width="8.7109375" customWidth="1"/>
    <col min="15" max="15" width="17.42578125" customWidth="1"/>
    <col min="16" max="16" width="14.5703125" customWidth="1"/>
    <col min="17" max="17" width="11.5703125" customWidth="1"/>
    <col min="18" max="18" width="20.28515625" customWidth="1"/>
    <col min="19" max="19" width="14.85546875" customWidth="1"/>
    <col min="20" max="20" width="16.42578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609</v>
      </c>
      <c r="B2" t="s">
        <v>23</v>
      </c>
      <c r="C2" t="s">
        <v>40</v>
      </c>
      <c r="D2" t="s">
        <v>41</v>
      </c>
      <c r="E2" s="1">
        <v>45531</v>
      </c>
      <c r="F2" t="s">
        <v>610</v>
      </c>
      <c r="G2" t="s">
        <v>27</v>
      </c>
      <c r="H2" t="s">
        <v>28</v>
      </c>
      <c r="I2" t="s">
        <v>611</v>
      </c>
      <c r="J2" t="s">
        <v>612</v>
      </c>
      <c r="K2" t="s">
        <v>613</v>
      </c>
      <c r="L2" t="s">
        <v>614</v>
      </c>
      <c r="M2" t="s">
        <v>615</v>
      </c>
      <c r="N2" t="s">
        <v>32</v>
      </c>
      <c r="O2" t="s">
        <v>207</v>
      </c>
      <c r="P2" s="1">
        <v>45531</v>
      </c>
      <c r="Q2" t="s">
        <v>69</v>
      </c>
      <c r="R2" t="s">
        <v>616</v>
      </c>
      <c r="S2">
        <v>11100</v>
      </c>
      <c r="U2" t="s">
        <v>617</v>
      </c>
      <c r="V2" t="s">
        <v>618</v>
      </c>
      <c r="W2" t="s">
        <v>619</v>
      </c>
    </row>
    <row r="3" spans="1:23" x14ac:dyDescent="0.2">
      <c r="A3" t="s">
        <v>609</v>
      </c>
      <c r="B3" t="s">
        <v>23</v>
      </c>
      <c r="C3" t="s">
        <v>40</v>
      </c>
      <c r="D3" t="s">
        <v>41</v>
      </c>
      <c r="E3" s="1">
        <v>45515</v>
      </c>
      <c r="F3" t="s">
        <v>56</v>
      </c>
      <c r="G3" t="s">
        <v>27</v>
      </c>
      <c r="H3" t="s">
        <v>700</v>
      </c>
      <c r="I3" t="s">
        <v>611</v>
      </c>
      <c r="K3" t="s">
        <v>816</v>
      </c>
      <c r="L3" t="s">
        <v>817</v>
      </c>
      <c r="M3" t="s">
        <v>818</v>
      </c>
      <c r="N3" t="s">
        <v>32</v>
      </c>
      <c r="O3" t="s">
        <v>207</v>
      </c>
      <c r="P3" s="1">
        <v>45515</v>
      </c>
      <c r="Q3" t="s">
        <v>56</v>
      </c>
      <c r="R3" t="s">
        <v>819</v>
      </c>
      <c r="S3">
        <v>9000</v>
      </c>
      <c r="U3" t="s">
        <v>820</v>
      </c>
      <c r="V3" t="s">
        <v>618</v>
      </c>
      <c r="W3" t="s">
        <v>619</v>
      </c>
    </row>
    <row r="4" spans="1:23" x14ac:dyDescent="0.2">
      <c r="A4" t="s">
        <v>609</v>
      </c>
      <c r="B4" t="s">
        <v>23</v>
      </c>
      <c r="C4" t="s">
        <v>40</v>
      </c>
      <c r="D4" t="s">
        <v>41</v>
      </c>
      <c r="E4" s="1">
        <v>45401</v>
      </c>
      <c r="F4" t="s">
        <v>539</v>
      </c>
      <c r="G4" t="s">
        <v>27</v>
      </c>
      <c r="H4" t="s">
        <v>700</v>
      </c>
      <c r="I4" t="s">
        <v>266</v>
      </c>
      <c r="J4" t="s">
        <v>1283</v>
      </c>
      <c r="K4" t="s">
        <v>1284</v>
      </c>
      <c r="L4" t="s">
        <v>1285</v>
      </c>
      <c r="M4" t="s">
        <v>1286</v>
      </c>
      <c r="N4" t="s">
        <v>50</v>
      </c>
      <c r="P4" s="1">
        <v>45401</v>
      </c>
      <c r="Q4" t="s">
        <v>141</v>
      </c>
      <c r="R4" t="s">
        <v>1285</v>
      </c>
      <c r="S4">
        <v>4000</v>
      </c>
      <c r="U4" t="s">
        <v>1287</v>
      </c>
      <c r="V4" t="s">
        <v>618</v>
      </c>
      <c r="W4" t="s">
        <v>619</v>
      </c>
    </row>
    <row r="5" spans="1:23" x14ac:dyDescent="0.2">
      <c r="A5" t="s">
        <v>609</v>
      </c>
      <c r="B5" t="s">
        <v>23</v>
      </c>
      <c r="C5" t="s">
        <v>40</v>
      </c>
      <c r="D5" t="s">
        <v>41</v>
      </c>
      <c r="E5" s="1">
        <v>45313</v>
      </c>
      <c r="F5" t="s">
        <v>198</v>
      </c>
      <c r="G5" t="s">
        <v>43</v>
      </c>
      <c r="H5" t="s">
        <v>44</v>
      </c>
      <c r="I5" t="s">
        <v>45</v>
      </c>
      <c r="K5" t="s">
        <v>1843</v>
      </c>
      <c r="L5" t="s">
        <v>1844</v>
      </c>
      <c r="M5" t="s">
        <v>1845</v>
      </c>
      <c r="N5" t="s">
        <v>32</v>
      </c>
      <c r="O5" t="s">
        <v>1846</v>
      </c>
      <c r="P5" s="8">
        <v>45313</v>
      </c>
      <c r="Q5" s="14" t="s">
        <v>265</v>
      </c>
      <c r="R5" t="s">
        <v>2153</v>
      </c>
      <c r="S5">
        <v>90</v>
      </c>
      <c r="T5" t="s">
        <v>2154</v>
      </c>
      <c r="U5" t="s">
        <v>2155</v>
      </c>
      <c r="V5" t="s">
        <v>618</v>
      </c>
      <c r="W5" t="s">
        <v>1847</v>
      </c>
    </row>
    <row r="7" spans="1:23" x14ac:dyDescent="0.2">
      <c r="R7" s="6" t="s">
        <v>2125</v>
      </c>
      <c r="S7" s="7">
        <f>SUM(S2:S6)</f>
        <v>24190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D215-B971-433A-8055-CD8829D2542B}">
  <dimension ref="A1:W8"/>
  <sheetViews>
    <sheetView topLeftCell="I1" workbookViewId="0">
      <pane ySplit="1" topLeftCell="A2" activePane="bottomLeft" state="frozen"/>
      <selection pane="bottomLeft" activeCell="R8" sqref="R8:S8"/>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6.5703125" customWidth="1"/>
    <col min="9" max="9" width="35.5703125" customWidth="1"/>
    <col min="10" max="10" width="48.85546875" customWidth="1"/>
    <col min="11" max="11" width="53.140625" customWidth="1"/>
    <col min="12" max="12" width="27.5703125" customWidth="1"/>
    <col min="13" max="13" width="30.7109375" customWidth="1"/>
    <col min="14" max="14" width="8.7109375" customWidth="1"/>
    <col min="15" max="15" width="16.28515625" customWidth="1"/>
    <col min="16" max="16" width="14.5703125" customWidth="1"/>
    <col min="17" max="17" width="11.5703125" customWidth="1"/>
    <col min="18" max="18" width="27.5703125" customWidth="1"/>
    <col min="19" max="19" width="14.85546875" customWidth="1"/>
    <col min="20" max="20" width="12" customWidth="1"/>
    <col min="21" max="21" width="53.140625" customWidth="1"/>
    <col min="22" max="22" width="10.5703125" customWidth="1"/>
    <col min="23" max="23" width="35.140625" customWidth="1"/>
  </cols>
  <sheetData>
    <row r="1" spans="1:23" s="2" customFormat="1" ht="36.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413</v>
      </c>
      <c r="B2" t="s">
        <v>23</v>
      </c>
      <c r="C2" t="s">
        <v>40</v>
      </c>
      <c r="D2" t="s">
        <v>41</v>
      </c>
      <c r="E2" s="1">
        <v>45596</v>
      </c>
      <c r="F2" t="s">
        <v>141</v>
      </c>
      <c r="G2" t="s">
        <v>414</v>
      </c>
      <c r="H2" t="s">
        <v>44</v>
      </c>
      <c r="I2" t="s">
        <v>142</v>
      </c>
      <c r="J2" t="s">
        <v>415</v>
      </c>
      <c r="K2" t="s">
        <v>416</v>
      </c>
      <c r="L2" t="s">
        <v>417</v>
      </c>
      <c r="M2" t="s">
        <v>418</v>
      </c>
      <c r="N2" t="s">
        <v>50</v>
      </c>
      <c r="P2" s="1">
        <v>45596</v>
      </c>
      <c r="Q2" t="s">
        <v>51</v>
      </c>
      <c r="R2" t="s">
        <v>83</v>
      </c>
      <c r="S2">
        <v>10</v>
      </c>
      <c r="U2" t="s">
        <v>419</v>
      </c>
      <c r="V2" t="s">
        <v>420</v>
      </c>
      <c r="W2" t="s">
        <v>421</v>
      </c>
    </row>
    <row r="3" spans="1:23" x14ac:dyDescent="0.2">
      <c r="A3" t="s">
        <v>413</v>
      </c>
      <c r="B3" t="s">
        <v>23</v>
      </c>
      <c r="C3" t="s">
        <v>40</v>
      </c>
      <c r="D3" t="s">
        <v>41</v>
      </c>
      <c r="E3" s="1">
        <v>45565</v>
      </c>
      <c r="F3" t="s">
        <v>79</v>
      </c>
      <c r="G3" t="s">
        <v>57</v>
      </c>
      <c r="H3" t="s">
        <v>44</v>
      </c>
      <c r="I3" t="s">
        <v>115</v>
      </c>
      <c r="J3" t="s">
        <v>513</v>
      </c>
      <c r="K3" t="s">
        <v>514</v>
      </c>
      <c r="L3" t="s">
        <v>515</v>
      </c>
      <c r="M3" t="s">
        <v>516</v>
      </c>
      <c r="N3" t="s">
        <v>50</v>
      </c>
      <c r="P3" s="1">
        <v>45566</v>
      </c>
      <c r="Q3" t="s">
        <v>377</v>
      </c>
      <c r="R3" t="s">
        <v>517</v>
      </c>
      <c r="S3">
        <v>100</v>
      </c>
      <c r="U3" t="s">
        <v>518</v>
      </c>
      <c r="V3" t="s">
        <v>420</v>
      </c>
      <c r="W3" t="s">
        <v>519</v>
      </c>
    </row>
    <row r="4" spans="1:23" x14ac:dyDescent="0.2">
      <c r="A4" t="s">
        <v>413</v>
      </c>
      <c r="B4" t="s">
        <v>23</v>
      </c>
      <c r="C4" t="s">
        <v>40</v>
      </c>
      <c r="D4" t="s">
        <v>699</v>
      </c>
      <c r="E4" s="1">
        <v>45522</v>
      </c>
      <c r="F4" t="s">
        <v>580</v>
      </c>
      <c r="G4" t="s">
        <v>123</v>
      </c>
      <c r="H4" t="s">
        <v>44</v>
      </c>
      <c r="I4" t="s">
        <v>115</v>
      </c>
      <c r="J4" t="s">
        <v>739</v>
      </c>
      <c r="K4" t="s">
        <v>740</v>
      </c>
      <c r="L4" t="s">
        <v>741</v>
      </c>
      <c r="M4" t="s">
        <v>428</v>
      </c>
      <c r="N4" t="s">
        <v>32</v>
      </c>
      <c r="O4" t="s">
        <v>742</v>
      </c>
      <c r="P4" s="1">
        <v>45523</v>
      </c>
      <c r="Q4" t="s">
        <v>377</v>
      </c>
      <c r="R4" t="s">
        <v>743</v>
      </c>
      <c r="S4">
        <v>14000</v>
      </c>
      <c r="U4" t="s">
        <v>744</v>
      </c>
      <c r="V4" t="s">
        <v>420</v>
      </c>
      <c r="W4" t="s">
        <v>745</v>
      </c>
    </row>
    <row r="5" spans="1:23" x14ac:dyDescent="0.2">
      <c r="A5" t="s">
        <v>413</v>
      </c>
      <c r="B5" t="s">
        <v>23</v>
      </c>
      <c r="C5" t="s">
        <v>40</v>
      </c>
      <c r="D5" t="s">
        <v>699</v>
      </c>
      <c r="E5" s="1">
        <v>45522</v>
      </c>
      <c r="F5" t="s">
        <v>580</v>
      </c>
      <c r="G5" t="s">
        <v>123</v>
      </c>
      <c r="H5" t="s">
        <v>44</v>
      </c>
      <c r="I5" t="s">
        <v>115</v>
      </c>
      <c r="J5" t="s">
        <v>787</v>
      </c>
      <c r="K5" t="s">
        <v>788</v>
      </c>
      <c r="L5" t="s">
        <v>789</v>
      </c>
      <c r="M5" t="s">
        <v>790</v>
      </c>
      <c r="N5" t="s">
        <v>32</v>
      </c>
      <c r="O5" t="s">
        <v>791</v>
      </c>
      <c r="P5" s="1">
        <v>45523</v>
      </c>
      <c r="Q5" t="s">
        <v>377</v>
      </c>
      <c r="R5" t="s">
        <v>792</v>
      </c>
      <c r="S5">
        <v>14000</v>
      </c>
      <c r="U5" t="s">
        <v>793</v>
      </c>
      <c r="V5" t="s">
        <v>420</v>
      </c>
      <c r="W5" t="s">
        <v>745</v>
      </c>
    </row>
    <row r="8" spans="1:23" x14ac:dyDescent="0.2">
      <c r="R8" s="6" t="s">
        <v>2125</v>
      </c>
      <c r="S8" s="7">
        <f>SUM(S2:S7)</f>
        <v>28110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DA01-72E3-45EC-9B22-ACC831038C0C}">
  <dimension ref="A1:W8"/>
  <sheetViews>
    <sheetView topLeftCell="J1" workbookViewId="0">
      <pane ySplit="1" topLeftCell="A2" activePane="bottomLeft" state="frozen"/>
      <selection pane="bottomLeft" activeCell="R8" sqref="R8:S8"/>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31.4257812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21.28515625" customWidth="1"/>
    <col min="19" max="19" width="17" customWidth="1"/>
    <col min="20" max="20" width="16"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1053</v>
      </c>
      <c r="B2" t="s">
        <v>23</v>
      </c>
      <c r="C2" t="s">
        <v>40</v>
      </c>
      <c r="D2" t="s">
        <v>41</v>
      </c>
      <c r="E2" s="1">
        <v>45467</v>
      </c>
      <c r="F2" t="s">
        <v>133</v>
      </c>
      <c r="G2" t="s">
        <v>114</v>
      </c>
      <c r="H2" t="s">
        <v>44</v>
      </c>
      <c r="I2" t="s">
        <v>611</v>
      </c>
      <c r="K2" t="s">
        <v>1054</v>
      </c>
      <c r="L2" t="s">
        <v>889</v>
      </c>
      <c r="M2" t="s">
        <v>1055</v>
      </c>
      <c r="N2" t="s">
        <v>50</v>
      </c>
      <c r="P2" s="1">
        <v>45467</v>
      </c>
      <c r="Q2" t="s">
        <v>214</v>
      </c>
      <c r="R2" t="s">
        <v>889</v>
      </c>
      <c r="S2">
        <v>500</v>
      </c>
      <c r="U2" t="s">
        <v>1056</v>
      </c>
      <c r="V2" t="s">
        <v>1057</v>
      </c>
      <c r="W2" t="s">
        <v>1058</v>
      </c>
    </row>
    <row r="3" spans="1:23" x14ac:dyDescent="0.2">
      <c r="A3" t="s">
        <v>1053</v>
      </c>
      <c r="B3" t="s">
        <v>23</v>
      </c>
      <c r="C3" t="s">
        <v>40</v>
      </c>
      <c r="D3" t="s">
        <v>41</v>
      </c>
      <c r="E3" s="1">
        <v>45365</v>
      </c>
      <c r="F3" t="s">
        <v>252</v>
      </c>
      <c r="G3" t="s">
        <v>43</v>
      </c>
      <c r="H3" t="s">
        <v>44</v>
      </c>
      <c r="I3" t="s">
        <v>266</v>
      </c>
      <c r="J3" t="s">
        <v>1494</v>
      </c>
      <c r="K3" t="s">
        <v>1495</v>
      </c>
      <c r="L3" t="s">
        <v>335</v>
      </c>
      <c r="M3" t="s">
        <v>1055</v>
      </c>
      <c r="N3" t="s">
        <v>50</v>
      </c>
      <c r="P3" s="1">
        <v>45365</v>
      </c>
      <c r="Q3" t="s">
        <v>580</v>
      </c>
      <c r="R3" t="s">
        <v>1055</v>
      </c>
      <c r="S3">
        <v>30</v>
      </c>
      <c r="U3" t="s">
        <v>1496</v>
      </c>
      <c r="V3" t="s">
        <v>1057</v>
      </c>
      <c r="W3" t="s">
        <v>1497</v>
      </c>
    </row>
    <row r="4" spans="1:23" x14ac:dyDescent="0.2">
      <c r="A4" t="s">
        <v>1053</v>
      </c>
      <c r="B4" t="s">
        <v>23</v>
      </c>
      <c r="C4" t="s">
        <v>40</v>
      </c>
      <c r="D4" t="s">
        <v>25</v>
      </c>
      <c r="E4" s="1">
        <v>45304</v>
      </c>
      <c r="F4" t="s">
        <v>170</v>
      </c>
      <c r="G4" t="s">
        <v>27</v>
      </c>
      <c r="H4" t="s">
        <v>700</v>
      </c>
      <c r="I4" t="s">
        <v>29</v>
      </c>
      <c r="K4" t="s">
        <v>1891</v>
      </c>
      <c r="L4" t="s">
        <v>1892</v>
      </c>
      <c r="M4" t="s">
        <v>949</v>
      </c>
      <c r="N4" t="s">
        <v>32</v>
      </c>
      <c r="O4" t="s">
        <v>1893</v>
      </c>
      <c r="P4" s="1">
        <v>45304</v>
      </c>
      <c r="Q4" t="s">
        <v>300</v>
      </c>
      <c r="R4" t="s">
        <v>1894</v>
      </c>
      <c r="S4">
        <v>500000</v>
      </c>
      <c r="U4" t="s">
        <v>1895</v>
      </c>
      <c r="V4" t="s">
        <v>1057</v>
      </c>
      <c r="W4" t="s">
        <v>1896</v>
      </c>
    </row>
    <row r="5" spans="1:23" x14ac:dyDescent="0.2">
      <c r="A5" t="s">
        <v>1053</v>
      </c>
      <c r="B5" t="s">
        <v>23</v>
      </c>
      <c r="C5" t="s">
        <v>40</v>
      </c>
      <c r="D5" t="s">
        <v>25</v>
      </c>
      <c r="E5" s="1">
        <v>45301</v>
      </c>
      <c r="F5" t="s">
        <v>1123</v>
      </c>
      <c r="G5" t="s">
        <v>27</v>
      </c>
      <c r="H5" t="s">
        <v>700</v>
      </c>
      <c r="I5" t="s">
        <v>29</v>
      </c>
      <c r="K5" t="s">
        <v>1891</v>
      </c>
      <c r="L5" t="s">
        <v>2069</v>
      </c>
      <c r="M5" t="s">
        <v>949</v>
      </c>
      <c r="N5" t="s">
        <v>32</v>
      </c>
      <c r="O5" t="s">
        <v>1893</v>
      </c>
      <c r="P5" s="1">
        <v>45302</v>
      </c>
      <c r="Q5" t="s">
        <v>203</v>
      </c>
      <c r="R5" t="s">
        <v>2069</v>
      </c>
      <c r="S5">
        <v>6997000</v>
      </c>
      <c r="U5" t="s">
        <v>2070</v>
      </c>
      <c r="V5" t="s">
        <v>1057</v>
      </c>
      <c r="W5" t="s">
        <v>1896</v>
      </c>
    </row>
    <row r="8" spans="1:23" x14ac:dyDescent="0.2">
      <c r="R8" s="6" t="s">
        <v>2125</v>
      </c>
      <c r="S8" s="7">
        <f>SUM(S2:S7)</f>
        <v>7497530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4358-BF48-45EF-A1CF-DEFAC9BFF8D4}">
  <dimension ref="A1:W5"/>
  <sheetViews>
    <sheetView topLeftCell="H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10.570312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43.85546875" customWidth="1"/>
    <col min="12" max="12" width="12.85546875" customWidth="1"/>
    <col min="13" max="13" width="8" customWidth="1"/>
    <col min="14" max="14" width="8.7109375" customWidth="1"/>
    <col min="15" max="15" width="13.5703125" customWidth="1"/>
    <col min="16" max="16" width="14.5703125" customWidth="1"/>
    <col min="17" max="17" width="11.5703125" customWidth="1"/>
    <col min="18" max="18" width="16.42578125" customWidth="1"/>
    <col min="19" max="19" width="13.42578125" customWidth="1"/>
    <col min="20" max="20" width="14.28515625" customWidth="1"/>
    <col min="21" max="21" width="53.140625" customWidth="1"/>
    <col min="22" max="22" width="10.5703125" customWidth="1"/>
    <col min="23" max="23" width="35.140625" customWidth="1"/>
  </cols>
  <sheetData>
    <row r="1" spans="1:23" s="2" customFormat="1" ht="39"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1492</v>
      </c>
      <c r="B2" t="s">
        <v>23</v>
      </c>
      <c r="C2" t="s">
        <v>40</v>
      </c>
      <c r="D2" t="s">
        <v>41</v>
      </c>
      <c r="E2" s="1">
        <v>45328</v>
      </c>
      <c r="F2" t="s">
        <v>495</v>
      </c>
      <c r="G2" t="s">
        <v>43</v>
      </c>
      <c r="H2" t="s">
        <v>44</v>
      </c>
      <c r="I2" t="s">
        <v>45</v>
      </c>
      <c r="J2" t="s">
        <v>1784</v>
      </c>
      <c r="K2" t="s">
        <v>1785</v>
      </c>
      <c r="L2" t="s">
        <v>907</v>
      </c>
      <c r="M2" t="s">
        <v>324</v>
      </c>
      <c r="N2" t="s">
        <v>50</v>
      </c>
      <c r="P2" s="1">
        <v>45328</v>
      </c>
      <c r="Q2" t="s">
        <v>746</v>
      </c>
      <c r="R2" t="s">
        <v>907</v>
      </c>
      <c r="S2">
        <v>50</v>
      </c>
      <c r="U2" t="s">
        <v>1786</v>
      </c>
      <c r="V2" t="s">
        <v>1493</v>
      </c>
      <c r="W2" t="s">
        <v>1787</v>
      </c>
    </row>
    <row r="3" spans="1:23" x14ac:dyDescent="0.2">
      <c r="A3" t="s">
        <v>1492</v>
      </c>
      <c r="B3" t="s">
        <v>23</v>
      </c>
      <c r="C3" t="s">
        <v>40</v>
      </c>
      <c r="D3" t="s">
        <v>41</v>
      </c>
      <c r="E3" s="1">
        <v>45299</v>
      </c>
      <c r="F3" t="s">
        <v>203</v>
      </c>
      <c r="G3" t="s">
        <v>43</v>
      </c>
      <c r="H3" t="s">
        <v>44</v>
      </c>
      <c r="I3" t="s">
        <v>80</v>
      </c>
      <c r="J3" t="s">
        <v>2086</v>
      </c>
      <c r="K3" t="s">
        <v>2087</v>
      </c>
      <c r="L3" t="s">
        <v>868</v>
      </c>
      <c r="M3" t="s">
        <v>324</v>
      </c>
      <c r="N3" t="s">
        <v>50</v>
      </c>
      <c r="P3" s="1">
        <v>45299</v>
      </c>
      <c r="Q3" t="s">
        <v>231</v>
      </c>
      <c r="R3" t="s">
        <v>868</v>
      </c>
      <c r="S3">
        <v>300</v>
      </c>
      <c r="V3" t="s">
        <v>1493</v>
      </c>
      <c r="W3" t="s">
        <v>2088</v>
      </c>
    </row>
    <row r="5" spans="1:23" x14ac:dyDescent="0.2">
      <c r="R5" s="6" t="s">
        <v>2125</v>
      </c>
      <c r="S5" s="7">
        <f>SUM(S2:S4)</f>
        <v>350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6EC6-B412-4F65-8C25-A8FA0018F5E5}">
  <sheetPr>
    <tabColor theme="0" tint="-0.249977111117893"/>
  </sheetPr>
  <dimension ref="A1:W9"/>
  <sheetViews>
    <sheetView workbookViewId="0">
      <pane ySplit="1" topLeftCell="A2" activePane="bottomLeft" state="frozen"/>
      <selection pane="bottomLeft" activeCell="E6" sqref="E6:I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14.42578125" customWidth="1"/>
    <col min="20" max="20" width="18"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5" spans="1:23" x14ac:dyDescent="0.2">
      <c r="R5" s="6" t="s">
        <v>2125</v>
      </c>
      <c r="S5" s="7">
        <f>SUM(S2:S3)</f>
        <v>0</v>
      </c>
    </row>
    <row r="6" spans="1:23" x14ac:dyDescent="0.2">
      <c r="A6" s="10" t="s">
        <v>2128</v>
      </c>
      <c r="B6" s="17"/>
      <c r="C6" s="17"/>
      <c r="D6" s="17"/>
      <c r="E6" s="17"/>
      <c r="F6" s="17"/>
      <c r="G6" s="17"/>
      <c r="H6" s="17"/>
      <c r="I6" s="17"/>
    </row>
    <row r="7" spans="1:23" x14ac:dyDescent="0.2">
      <c r="A7" s="10" t="s">
        <v>2127</v>
      </c>
      <c r="B7" s="17"/>
      <c r="C7" s="17"/>
      <c r="D7" s="17"/>
    </row>
    <row r="9" spans="1:23" x14ac:dyDescent="0.2">
      <c r="A9" t="s">
        <v>892</v>
      </c>
      <c r="B9" t="s">
        <v>23</v>
      </c>
      <c r="C9" t="s">
        <v>40</v>
      </c>
      <c r="D9" t="s">
        <v>41</v>
      </c>
      <c r="E9" s="1">
        <v>45498</v>
      </c>
      <c r="F9" t="s">
        <v>580</v>
      </c>
      <c r="G9" t="s">
        <v>57</v>
      </c>
      <c r="H9" t="s">
        <v>44</v>
      </c>
      <c r="I9" t="s">
        <v>124</v>
      </c>
      <c r="J9" t="s">
        <v>893</v>
      </c>
      <c r="K9" t="s">
        <v>894</v>
      </c>
      <c r="L9" t="s">
        <v>503</v>
      </c>
      <c r="M9" t="s">
        <v>895</v>
      </c>
      <c r="N9" t="s">
        <v>50</v>
      </c>
      <c r="P9" s="1">
        <v>45499</v>
      </c>
      <c r="Q9" t="s">
        <v>79</v>
      </c>
      <c r="R9" t="s">
        <v>503</v>
      </c>
      <c r="S9">
        <v>0</v>
      </c>
      <c r="U9" t="s">
        <v>896</v>
      </c>
      <c r="V9" t="s">
        <v>897</v>
      </c>
      <c r="W9" t="s">
        <v>898</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2C3E-761F-4D38-A712-D6646DC4DA61}">
  <dimension ref="A1:Y10"/>
  <sheetViews>
    <sheetView topLeftCell="M1" workbookViewId="0">
      <pane ySplit="1" topLeftCell="A2" activePane="bottomLeft" state="frozen"/>
      <selection pane="bottomLeft" activeCell="U4" sqref="U4"/>
    </sheetView>
  </sheetViews>
  <sheetFormatPr defaultRowHeight="12.75" x14ac:dyDescent="0.2"/>
  <cols>
    <col min="1" max="1" width="22.85546875" customWidth="1"/>
    <col min="2" max="2" width="11.28515625" customWidth="1"/>
    <col min="3" max="3" width="17.5703125" customWidth="1"/>
    <col min="4" max="6" width="22.7109375" customWidth="1"/>
    <col min="7" max="7" width="17" customWidth="1"/>
    <col min="8" max="8" width="11.7109375" customWidth="1"/>
    <col min="9" max="9" width="17.7109375" customWidth="1"/>
    <col min="10" max="10" width="24.5703125" customWidth="1"/>
    <col min="11" max="11" width="35.5703125" customWidth="1"/>
    <col min="12" max="12" width="42.140625" customWidth="1"/>
    <col min="13" max="13" width="35.5703125" customWidth="1"/>
    <col min="14" max="14" width="27.5703125" customWidth="1"/>
    <col min="15" max="15" width="30.7109375" customWidth="1"/>
    <col min="16" max="16" width="8.7109375" customWidth="1"/>
    <col min="17" max="17" width="27.5703125" customWidth="1"/>
    <col min="18" max="18" width="14.5703125" customWidth="1"/>
    <col min="19" max="19" width="11.5703125" customWidth="1"/>
    <col min="20" max="20" width="21.85546875" customWidth="1"/>
    <col min="21" max="21" width="13.85546875" customWidth="1"/>
    <col min="22" max="22" width="13" customWidth="1"/>
    <col min="23" max="23" width="53.140625" customWidth="1"/>
    <col min="24" max="24" width="10.5703125" customWidth="1"/>
    <col min="25" max="25" width="35.140625" customWidth="1"/>
  </cols>
  <sheetData>
    <row r="1" spans="1:25" s="2" customFormat="1" ht="38.25" x14ac:dyDescent="0.2">
      <c r="A1" s="2" t="s">
        <v>0</v>
      </c>
      <c r="B1" s="2" t="s">
        <v>1</v>
      </c>
      <c r="C1" s="2" t="s">
        <v>2</v>
      </c>
      <c r="D1" s="2" t="s">
        <v>3</v>
      </c>
      <c r="G1" s="3" t="s">
        <v>4</v>
      </c>
      <c r="H1" s="2" t="s">
        <v>5</v>
      </c>
      <c r="I1" s="2" t="s">
        <v>6</v>
      </c>
      <c r="J1" s="2" t="s">
        <v>7</v>
      </c>
      <c r="K1" s="2" t="s">
        <v>8</v>
      </c>
      <c r="L1" s="2" t="s">
        <v>9</v>
      </c>
      <c r="M1" s="2" t="s">
        <v>10</v>
      </c>
      <c r="N1" s="2" t="s">
        <v>11</v>
      </c>
      <c r="O1" s="2" t="s">
        <v>12</v>
      </c>
      <c r="P1" s="2" t="s">
        <v>13</v>
      </c>
      <c r="Q1" s="2" t="s">
        <v>14</v>
      </c>
      <c r="R1" s="3" t="s">
        <v>15</v>
      </c>
      <c r="S1" s="2" t="s">
        <v>16</v>
      </c>
      <c r="T1" s="2" t="s">
        <v>17</v>
      </c>
      <c r="U1" s="5" t="s">
        <v>2124</v>
      </c>
      <c r="V1" s="2" t="s">
        <v>18</v>
      </c>
      <c r="W1" s="2" t="s">
        <v>19</v>
      </c>
      <c r="X1" s="2" t="s">
        <v>20</v>
      </c>
      <c r="Y1" s="2" t="s">
        <v>21</v>
      </c>
    </row>
    <row r="2" spans="1:25" x14ac:dyDescent="0.2">
      <c r="A2" t="s">
        <v>634</v>
      </c>
      <c r="B2" t="s">
        <v>23</v>
      </c>
      <c r="C2" t="s">
        <v>40</v>
      </c>
      <c r="D2" t="s">
        <v>41</v>
      </c>
      <c r="E2">
        <v>8604</v>
      </c>
      <c r="G2" s="1">
        <v>45526</v>
      </c>
      <c r="H2" t="s">
        <v>635</v>
      </c>
      <c r="I2" t="s">
        <v>27</v>
      </c>
      <c r="J2" t="s">
        <v>44</v>
      </c>
      <c r="K2" t="s">
        <v>124</v>
      </c>
      <c r="L2" t="s">
        <v>636</v>
      </c>
      <c r="M2" t="s">
        <v>637</v>
      </c>
      <c r="N2" t="s">
        <v>638</v>
      </c>
      <c r="O2" t="s">
        <v>639</v>
      </c>
      <c r="P2" t="s">
        <v>32</v>
      </c>
      <c r="Q2" t="s">
        <v>640</v>
      </c>
      <c r="R2" s="1">
        <v>45526</v>
      </c>
      <c r="S2" t="s">
        <v>635</v>
      </c>
      <c r="T2" t="s">
        <v>641</v>
      </c>
      <c r="U2">
        <v>1000</v>
      </c>
      <c r="W2" t="s">
        <v>642</v>
      </c>
      <c r="X2" t="s">
        <v>643</v>
      </c>
      <c r="Y2" t="s">
        <v>644</v>
      </c>
    </row>
    <row r="3" spans="1:25" ht="18.75" x14ac:dyDescent="0.3">
      <c r="A3" t="s">
        <v>634</v>
      </c>
      <c r="B3" t="s">
        <v>23</v>
      </c>
      <c r="C3" t="s">
        <v>40</v>
      </c>
      <c r="D3" t="s">
        <v>662</v>
      </c>
      <c r="E3">
        <v>8563</v>
      </c>
      <c r="F3" s="11" t="s">
        <v>2137</v>
      </c>
      <c r="G3" s="1">
        <v>45522</v>
      </c>
      <c r="H3" t="s">
        <v>506</v>
      </c>
      <c r="I3" t="s">
        <v>27</v>
      </c>
      <c r="J3" t="s">
        <v>700</v>
      </c>
      <c r="K3" t="s">
        <v>29</v>
      </c>
      <c r="L3" t="s">
        <v>750</v>
      </c>
      <c r="M3" t="s">
        <v>751</v>
      </c>
      <c r="N3" t="s">
        <v>752</v>
      </c>
      <c r="O3" t="s">
        <v>753</v>
      </c>
      <c r="P3" t="s">
        <v>32</v>
      </c>
      <c r="Q3" t="s">
        <v>754</v>
      </c>
      <c r="R3" s="1">
        <v>45522</v>
      </c>
      <c r="S3" s="14" t="s">
        <v>841</v>
      </c>
      <c r="T3" t="s">
        <v>2151</v>
      </c>
      <c r="U3">
        <v>150000</v>
      </c>
      <c r="W3" t="s">
        <v>2152</v>
      </c>
      <c r="X3" t="s">
        <v>643</v>
      </c>
      <c r="Y3" t="s">
        <v>644</v>
      </c>
    </row>
    <row r="4" spans="1:25" ht="18.75" x14ac:dyDescent="0.3">
      <c r="A4" t="s">
        <v>634</v>
      </c>
      <c r="B4" t="s">
        <v>23</v>
      </c>
      <c r="C4" t="s">
        <v>40</v>
      </c>
      <c r="D4" t="s">
        <v>25</v>
      </c>
      <c r="E4" s="4">
        <v>8556</v>
      </c>
      <c r="F4" s="11" t="s">
        <v>2136</v>
      </c>
      <c r="G4" s="1">
        <v>45522</v>
      </c>
      <c r="H4" t="s">
        <v>56</v>
      </c>
      <c r="I4" t="s">
        <v>27</v>
      </c>
      <c r="J4" t="s">
        <v>44</v>
      </c>
      <c r="K4" t="s">
        <v>29</v>
      </c>
      <c r="L4" t="s">
        <v>760</v>
      </c>
      <c r="M4" t="s">
        <v>761</v>
      </c>
      <c r="N4" t="s">
        <v>762</v>
      </c>
      <c r="O4" t="s">
        <v>763</v>
      </c>
      <c r="P4" t="s">
        <v>32</v>
      </c>
      <c r="Q4" t="s">
        <v>640</v>
      </c>
      <c r="R4" s="1">
        <v>45522</v>
      </c>
      <c r="S4" t="s">
        <v>56</v>
      </c>
      <c r="T4" t="s">
        <v>764</v>
      </c>
      <c r="U4">
        <v>1000</v>
      </c>
      <c r="W4" t="s">
        <v>765</v>
      </c>
      <c r="X4" t="s">
        <v>643</v>
      </c>
      <c r="Y4" t="s">
        <v>644</v>
      </c>
    </row>
    <row r="5" spans="1:25" x14ac:dyDescent="0.2">
      <c r="A5" t="s">
        <v>634</v>
      </c>
      <c r="B5" t="s">
        <v>23</v>
      </c>
      <c r="C5" t="s">
        <v>40</v>
      </c>
      <c r="D5" t="s">
        <v>25</v>
      </c>
      <c r="E5">
        <v>8482</v>
      </c>
      <c r="G5" s="1">
        <v>45510</v>
      </c>
      <c r="H5" t="s">
        <v>832</v>
      </c>
      <c r="I5" t="s">
        <v>27</v>
      </c>
      <c r="J5" t="s">
        <v>44</v>
      </c>
      <c r="K5" t="s">
        <v>266</v>
      </c>
      <c r="L5" t="s">
        <v>833</v>
      </c>
      <c r="M5" t="s">
        <v>834</v>
      </c>
      <c r="N5" t="s">
        <v>835</v>
      </c>
      <c r="O5" t="s">
        <v>836</v>
      </c>
      <c r="P5" t="s">
        <v>32</v>
      </c>
      <c r="Q5" t="s">
        <v>837</v>
      </c>
      <c r="R5" s="1">
        <v>45510</v>
      </c>
      <c r="S5" t="s">
        <v>832</v>
      </c>
      <c r="U5">
        <v>3000</v>
      </c>
      <c r="W5" t="s">
        <v>838</v>
      </c>
      <c r="X5" t="s">
        <v>643</v>
      </c>
      <c r="Y5" t="s">
        <v>644</v>
      </c>
    </row>
    <row r="6" spans="1:25" x14ac:dyDescent="0.2">
      <c r="A6" t="s">
        <v>634</v>
      </c>
      <c r="B6" t="s">
        <v>23</v>
      </c>
      <c r="C6" t="s">
        <v>40</v>
      </c>
      <c r="D6" t="s">
        <v>41</v>
      </c>
      <c r="G6" s="1">
        <v>45412</v>
      </c>
      <c r="H6" t="s">
        <v>79</v>
      </c>
      <c r="I6" t="s">
        <v>27</v>
      </c>
      <c r="J6" t="s">
        <v>44</v>
      </c>
      <c r="K6" t="s">
        <v>115</v>
      </c>
      <c r="M6" t="s">
        <v>1235</v>
      </c>
      <c r="N6" t="s">
        <v>1236</v>
      </c>
      <c r="O6" t="s">
        <v>1237</v>
      </c>
      <c r="P6" t="s">
        <v>50</v>
      </c>
      <c r="R6" s="1">
        <v>45412</v>
      </c>
      <c r="S6" t="s">
        <v>261</v>
      </c>
      <c r="T6" t="s">
        <v>1238</v>
      </c>
      <c r="U6">
        <v>4000</v>
      </c>
      <c r="W6" t="s">
        <v>1239</v>
      </c>
      <c r="X6" t="s">
        <v>643</v>
      </c>
      <c r="Y6" t="s">
        <v>644</v>
      </c>
    </row>
    <row r="7" spans="1:25" x14ac:dyDescent="0.2">
      <c r="A7" t="s">
        <v>634</v>
      </c>
      <c r="B7" t="s">
        <v>23</v>
      </c>
      <c r="C7" t="s">
        <v>40</v>
      </c>
      <c r="D7" t="s">
        <v>25</v>
      </c>
      <c r="G7" s="1">
        <v>45374</v>
      </c>
      <c r="H7" t="s">
        <v>605</v>
      </c>
      <c r="I7" t="s">
        <v>43</v>
      </c>
      <c r="J7" t="s">
        <v>44</v>
      </c>
      <c r="K7" t="s">
        <v>29</v>
      </c>
      <c r="L7" t="s">
        <v>1457</v>
      </c>
      <c r="M7" t="s">
        <v>1458</v>
      </c>
      <c r="N7" t="s">
        <v>1459</v>
      </c>
      <c r="O7" t="s">
        <v>1460</v>
      </c>
      <c r="P7" t="s">
        <v>32</v>
      </c>
      <c r="Q7" t="s">
        <v>1461</v>
      </c>
      <c r="R7" s="1">
        <v>45374</v>
      </c>
      <c r="S7" t="s">
        <v>974</v>
      </c>
      <c r="T7" t="s">
        <v>1459</v>
      </c>
      <c r="U7">
        <v>20</v>
      </c>
      <c r="W7" t="s">
        <v>1462</v>
      </c>
      <c r="X7" t="s">
        <v>643</v>
      </c>
      <c r="Y7" t="s">
        <v>1463</v>
      </c>
    </row>
    <row r="10" spans="1:25" x14ac:dyDescent="0.2">
      <c r="T10" s="6" t="s">
        <v>2125</v>
      </c>
      <c r="U10" s="7">
        <f>SUM(U2:U8)</f>
        <v>159020</v>
      </c>
    </row>
  </sheetData>
  <pageMargins left="0.75" right="0.75" top="1" bottom="1" header="0.5" footer="0.5"/>
  <pageSetup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DECF-C527-4902-8D10-81217C8B27E2}">
  <sheetPr>
    <tabColor theme="0" tint="-0.249977111117893"/>
  </sheetPr>
  <dimension ref="A1:W14"/>
  <sheetViews>
    <sheetView workbookViewId="0">
      <pane ySplit="1" topLeftCell="A2" activePane="bottomLeft" state="frozen"/>
      <selection pane="bottomLeft" activeCell="A3" sqref="A3:XFD4"/>
    </sheetView>
  </sheetViews>
  <sheetFormatPr defaultRowHeight="12.75" x14ac:dyDescent="0.2"/>
  <cols>
    <col min="1" max="1" width="22.85546875" customWidth="1"/>
    <col min="2" max="2" width="11.28515625" customWidth="1"/>
    <col min="3" max="3" width="17.5703125" customWidth="1"/>
    <col min="4" max="4" width="19.28515625" customWidth="1"/>
    <col min="5" max="5" width="17" customWidth="1"/>
    <col min="6" max="6" width="11.7109375" customWidth="1"/>
    <col min="7" max="7" width="17.7109375" customWidth="1"/>
    <col min="8" max="8" width="24.5703125" customWidth="1"/>
    <col min="9" max="9" width="28" customWidth="1"/>
    <col min="10" max="10" width="28.140625" customWidth="1"/>
    <col min="11" max="11" width="38.28515625" customWidth="1"/>
    <col min="12" max="12" width="15.140625" customWidth="1"/>
    <col min="13" max="13" width="30.7109375" customWidth="1"/>
    <col min="14" max="14" width="8.7109375" customWidth="1"/>
    <col min="15" max="15" width="27.5703125" customWidth="1"/>
    <col min="16" max="16" width="14.5703125" customWidth="1"/>
    <col min="17" max="17" width="11.5703125" customWidth="1"/>
    <col min="18" max="18" width="27.5703125" customWidth="1"/>
    <col min="19" max="19" width="17.42578125" customWidth="1"/>
    <col min="20" max="20" width="22.5703125" customWidth="1"/>
    <col min="21" max="21" width="25.85546875" customWidth="1"/>
    <col min="22" max="22" width="10.5703125" customWidth="1"/>
    <col min="23" max="23" width="35.140625" customWidth="1"/>
  </cols>
  <sheetData>
    <row r="1" spans="1:23" s="2" customFormat="1" ht="36.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s="2" customFormat="1" ht="15.75" customHeight="1" x14ac:dyDescent="0.2">
      <c r="E2" s="3"/>
      <c r="P2" s="3"/>
      <c r="S2" s="5"/>
    </row>
    <row r="3" spans="1:23" x14ac:dyDescent="0.2">
      <c r="A3" s="10" t="s">
        <v>2192</v>
      </c>
      <c r="B3" s="17"/>
      <c r="C3" s="17"/>
      <c r="D3" s="17"/>
      <c r="E3" s="17"/>
      <c r="F3" s="17"/>
      <c r="G3" s="17"/>
      <c r="H3" s="17"/>
      <c r="I3" s="17"/>
    </row>
    <row r="4" spans="1:23" x14ac:dyDescent="0.2">
      <c r="A4" s="10" t="s">
        <v>2127</v>
      </c>
      <c r="B4" s="17"/>
      <c r="C4" s="17"/>
      <c r="D4" s="17"/>
    </row>
    <row r="5" spans="1:23" x14ac:dyDescent="0.2">
      <c r="A5" s="2"/>
    </row>
    <row r="6" spans="1:23" x14ac:dyDescent="0.2">
      <c r="A6" t="s">
        <v>264</v>
      </c>
      <c r="B6" t="s">
        <v>23</v>
      </c>
      <c r="C6" t="s">
        <v>40</v>
      </c>
      <c r="D6" t="s">
        <v>25</v>
      </c>
      <c r="E6" s="1">
        <v>45304</v>
      </c>
      <c r="F6" t="s">
        <v>571</v>
      </c>
      <c r="G6" t="s">
        <v>27</v>
      </c>
      <c r="H6" t="s">
        <v>28</v>
      </c>
      <c r="I6" t="s">
        <v>29</v>
      </c>
      <c r="K6" t="s">
        <v>1889</v>
      </c>
      <c r="L6" t="s">
        <v>938</v>
      </c>
      <c r="M6" t="s">
        <v>911</v>
      </c>
      <c r="N6" t="s">
        <v>32</v>
      </c>
      <c r="O6" t="s">
        <v>1890</v>
      </c>
      <c r="P6" s="14" t="s">
        <v>2186</v>
      </c>
      <c r="Q6" s="14" t="s">
        <v>769</v>
      </c>
      <c r="R6" t="s">
        <v>2187</v>
      </c>
      <c r="S6">
        <v>0</v>
      </c>
      <c r="T6" t="s">
        <v>2187</v>
      </c>
      <c r="U6" t="s">
        <v>2189</v>
      </c>
      <c r="V6" t="s">
        <v>267</v>
      </c>
      <c r="W6" t="s">
        <v>268</v>
      </c>
    </row>
    <row r="7" spans="1:23" x14ac:dyDescent="0.2">
      <c r="E7" s="1"/>
    </row>
    <row r="8" spans="1:23" x14ac:dyDescent="0.2">
      <c r="E8" s="1"/>
      <c r="R8" t="s">
        <v>2188</v>
      </c>
    </row>
    <row r="9" spans="1:23" x14ac:dyDescent="0.2">
      <c r="E9" s="1"/>
    </row>
    <row r="10" spans="1:23" x14ac:dyDescent="0.2">
      <c r="A10" t="s">
        <v>1112</v>
      </c>
      <c r="B10" t="s">
        <v>23</v>
      </c>
      <c r="C10" t="s">
        <v>40</v>
      </c>
      <c r="D10" t="s">
        <v>25</v>
      </c>
      <c r="E10" s="1">
        <v>45449</v>
      </c>
      <c r="F10" t="s">
        <v>214</v>
      </c>
      <c r="G10" t="s">
        <v>27</v>
      </c>
      <c r="H10" t="s">
        <v>28</v>
      </c>
      <c r="I10" t="s">
        <v>29</v>
      </c>
      <c r="K10" t="s">
        <v>1113</v>
      </c>
      <c r="L10" t="s">
        <v>1114</v>
      </c>
      <c r="M10" t="s">
        <v>1115</v>
      </c>
      <c r="N10" t="s">
        <v>32</v>
      </c>
      <c r="O10" t="s">
        <v>1116</v>
      </c>
      <c r="P10" s="16" t="s">
        <v>2191</v>
      </c>
      <c r="Q10" s="14" t="s">
        <v>26</v>
      </c>
      <c r="R10" t="s">
        <v>2187</v>
      </c>
      <c r="S10">
        <v>0</v>
      </c>
      <c r="T10" t="s">
        <v>2187</v>
      </c>
      <c r="U10" t="s">
        <v>2190</v>
      </c>
      <c r="V10" t="s">
        <v>267</v>
      </c>
      <c r="W10" t="s">
        <v>1117</v>
      </c>
    </row>
    <row r="11" spans="1:23" x14ac:dyDescent="0.2">
      <c r="A11" t="s">
        <v>1112</v>
      </c>
      <c r="B11" t="s">
        <v>23</v>
      </c>
      <c r="C11" t="s">
        <v>40</v>
      </c>
      <c r="D11" t="s">
        <v>41</v>
      </c>
      <c r="E11" s="1">
        <v>45304</v>
      </c>
      <c r="F11" t="s">
        <v>571</v>
      </c>
      <c r="G11" t="s">
        <v>27</v>
      </c>
      <c r="H11" t="s">
        <v>28</v>
      </c>
      <c r="I11" t="s">
        <v>29</v>
      </c>
      <c r="K11" t="s">
        <v>1889</v>
      </c>
      <c r="L11" t="s">
        <v>31</v>
      </c>
      <c r="M11" t="s">
        <v>1906</v>
      </c>
      <c r="N11" t="s">
        <v>32</v>
      </c>
      <c r="O11" t="s">
        <v>1116</v>
      </c>
      <c r="P11" s="14" t="s">
        <v>2186</v>
      </c>
      <c r="Q11" s="14" t="s">
        <v>769</v>
      </c>
      <c r="R11" t="s">
        <v>2187</v>
      </c>
      <c r="S11">
        <v>0</v>
      </c>
      <c r="T11" t="s">
        <v>2187</v>
      </c>
      <c r="U11" t="s">
        <v>2190</v>
      </c>
      <c r="V11" t="s">
        <v>267</v>
      </c>
      <c r="W11" t="s">
        <v>1117</v>
      </c>
    </row>
    <row r="14" spans="1:23" x14ac:dyDescent="0.2">
      <c r="R14" s="6" t="s">
        <v>2125</v>
      </c>
      <c r="S14" s="7">
        <f>SUM(S6:S12)</f>
        <v>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2CFF-5A22-4B32-8027-AFE9CEA9FD2C}">
  <dimension ref="A1:W12"/>
  <sheetViews>
    <sheetView topLeftCell="I1" workbookViewId="0">
      <pane ySplit="1" topLeftCell="A2" activePane="bottomLeft" state="frozen"/>
      <selection pane="bottomLeft" activeCell="J14" sqref="J14"/>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1" customWidth="1"/>
    <col min="10" max="10" width="34.140625" customWidth="1"/>
    <col min="11" max="11" width="23" customWidth="1"/>
    <col min="12" max="12" width="21.140625" customWidth="1"/>
    <col min="13" max="13" width="20" customWidth="1"/>
    <col min="14" max="14" width="8.7109375" customWidth="1"/>
    <col min="15" max="15" width="17.5703125" customWidth="1"/>
    <col min="16" max="16" width="14.5703125" customWidth="1"/>
    <col min="17" max="17" width="11.5703125" customWidth="1"/>
    <col min="18" max="18" width="19.7109375" customWidth="1"/>
    <col min="19" max="19" width="17.7109375" customWidth="1"/>
    <col min="20" max="20" width="28.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403</v>
      </c>
      <c r="B2" t="s">
        <v>23</v>
      </c>
      <c r="C2" t="s">
        <v>40</v>
      </c>
      <c r="D2" t="s">
        <v>41</v>
      </c>
      <c r="E2" s="1">
        <v>45602</v>
      </c>
      <c r="F2" t="s">
        <v>63</v>
      </c>
      <c r="G2" t="s">
        <v>27</v>
      </c>
      <c r="H2" t="s">
        <v>28</v>
      </c>
      <c r="I2" t="s">
        <v>266</v>
      </c>
      <c r="J2" t="s">
        <v>404</v>
      </c>
      <c r="K2" t="s">
        <v>405</v>
      </c>
      <c r="L2" t="s">
        <v>406</v>
      </c>
      <c r="M2" t="s">
        <v>407</v>
      </c>
      <c r="N2" t="s">
        <v>32</v>
      </c>
      <c r="O2" t="s">
        <v>408</v>
      </c>
      <c r="P2" s="1">
        <v>45603</v>
      </c>
      <c r="Q2" t="s">
        <v>284</v>
      </c>
      <c r="R2" t="s">
        <v>409</v>
      </c>
      <c r="S2">
        <v>3300000</v>
      </c>
      <c r="U2" t="s">
        <v>410</v>
      </c>
      <c r="V2" t="s">
        <v>411</v>
      </c>
      <c r="W2" t="s">
        <v>412</v>
      </c>
    </row>
    <row r="3" spans="1:23" x14ac:dyDescent="0.2">
      <c r="A3" t="s">
        <v>403</v>
      </c>
      <c r="B3" t="s">
        <v>23</v>
      </c>
      <c r="C3" t="s">
        <v>24</v>
      </c>
      <c r="D3" t="s">
        <v>41</v>
      </c>
      <c r="E3" s="1">
        <v>45547</v>
      </c>
      <c r="F3" t="s">
        <v>571</v>
      </c>
      <c r="G3" t="s">
        <v>27</v>
      </c>
      <c r="H3" t="s">
        <v>468</v>
      </c>
      <c r="I3" t="s">
        <v>266</v>
      </c>
      <c r="J3" t="s">
        <v>572</v>
      </c>
      <c r="K3" t="s">
        <v>573</v>
      </c>
      <c r="L3" t="s">
        <v>574</v>
      </c>
      <c r="M3" t="s">
        <v>575</v>
      </c>
      <c r="N3" t="s">
        <v>32</v>
      </c>
      <c r="O3" t="s">
        <v>408</v>
      </c>
      <c r="P3" s="1">
        <v>45547</v>
      </c>
      <c r="Q3" t="s">
        <v>242</v>
      </c>
      <c r="R3" t="s">
        <v>136</v>
      </c>
      <c r="S3">
        <v>90</v>
      </c>
      <c r="U3" t="s">
        <v>576</v>
      </c>
      <c r="V3" t="s">
        <v>411</v>
      </c>
      <c r="W3" t="s">
        <v>412</v>
      </c>
    </row>
    <row r="4" spans="1:23" x14ac:dyDescent="0.2">
      <c r="A4" t="s">
        <v>403</v>
      </c>
      <c r="B4" t="s">
        <v>23</v>
      </c>
      <c r="C4" t="s">
        <v>40</v>
      </c>
      <c r="D4" t="s">
        <v>41</v>
      </c>
      <c r="E4" s="1">
        <v>45524</v>
      </c>
      <c r="F4" t="s">
        <v>63</v>
      </c>
      <c r="G4" t="s">
        <v>43</v>
      </c>
      <c r="H4" t="s">
        <v>44</v>
      </c>
      <c r="I4" t="s">
        <v>243</v>
      </c>
      <c r="K4" t="s">
        <v>194</v>
      </c>
      <c r="L4" t="s">
        <v>471</v>
      </c>
      <c r="M4" t="s">
        <v>49</v>
      </c>
      <c r="N4" t="s">
        <v>50</v>
      </c>
      <c r="P4" s="1">
        <v>45524</v>
      </c>
      <c r="Q4" t="s">
        <v>208</v>
      </c>
      <c r="R4" t="s">
        <v>473</v>
      </c>
      <c r="S4">
        <v>90</v>
      </c>
      <c r="U4" t="s">
        <v>651</v>
      </c>
      <c r="V4" t="s">
        <v>411</v>
      </c>
      <c r="W4" t="s">
        <v>652</v>
      </c>
    </row>
    <row r="5" spans="1:23" x14ac:dyDescent="0.2">
      <c r="A5" t="s">
        <v>403</v>
      </c>
      <c r="B5" t="s">
        <v>23</v>
      </c>
      <c r="C5" t="s">
        <v>40</v>
      </c>
      <c r="D5" t="s">
        <v>68</v>
      </c>
      <c r="E5" s="1">
        <v>45386</v>
      </c>
      <c r="F5" t="s">
        <v>1177</v>
      </c>
      <c r="G5" t="s">
        <v>27</v>
      </c>
      <c r="H5" t="s">
        <v>28</v>
      </c>
      <c r="I5" t="s">
        <v>29</v>
      </c>
      <c r="J5" t="s">
        <v>1328</v>
      </c>
      <c r="K5" t="s">
        <v>1329</v>
      </c>
      <c r="L5" t="s">
        <v>1330</v>
      </c>
      <c r="M5" t="s">
        <v>1331</v>
      </c>
      <c r="N5" t="s">
        <v>32</v>
      </c>
      <c r="O5" t="s">
        <v>408</v>
      </c>
      <c r="P5" s="1">
        <v>45386</v>
      </c>
      <c r="Q5" t="s">
        <v>746</v>
      </c>
      <c r="R5" t="s">
        <v>1332</v>
      </c>
      <c r="S5">
        <v>4900000</v>
      </c>
      <c r="U5" t="s">
        <v>1333</v>
      </c>
      <c r="V5" t="s">
        <v>411</v>
      </c>
      <c r="W5" t="s">
        <v>412</v>
      </c>
    </row>
    <row r="6" spans="1:23" x14ac:dyDescent="0.2">
      <c r="A6" t="s">
        <v>403</v>
      </c>
      <c r="B6" t="s">
        <v>23</v>
      </c>
      <c r="C6" t="s">
        <v>40</v>
      </c>
      <c r="D6" t="s">
        <v>25</v>
      </c>
      <c r="E6" s="1">
        <v>45374</v>
      </c>
      <c r="F6" t="s">
        <v>254</v>
      </c>
      <c r="G6" t="s">
        <v>27</v>
      </c>
      <c r="H6" t="s">
        <v>700</v>
      </c>
      <c r="I6" t="s">
        <v>29</v>
      </c>
      <c r="K6" t="s">
        <v>1407</v>
      </c>
      <c r="L6" t="s">
        <v>1408</v>
      </c>
      <c r="M6" t="s">
        <v>1409</v>
      </c>
      <c r="N6" t="s">
        <v>32</v>
      </c>
      <c r="O6" t="s">
        <v>408</v>
      </c>
      <c r="P6" s="1">
        <v>45375</v>
      </c>
      <c r="Q6" t="s">
        <v>899</v>
      </c>
      <c r="R6" t="s">
        <v>1410</v>
      </c>
      <c r="S6">
        <v>5800000</v>
      </c>
      <c r="U6" t="s">
        <v>1411</v>
      </c>
      <c r="V6" t="s">
        <v>411</v>
      </c>
      <c r="W6" t="s">
        <v>412</v>
      </c>
    </row>
    <row r="7" spans="1:23" x14ac:dyDescent="0.2">
      <c r="A7" t="s">
        <v>403</v>
      </c>
      <c r="B7" t="s">
        <v>23</v>
      </c>
      <c r="C7" t="s">
        <v>40</v>
      </c>
      <c r="D7" t="s">
        <v>25</v>
      </c>
      <c r="E7" s="1">
        <v>45358</v>
      </c>
      <c r="F7" t="s">
        <v>899</v>
      </c>
      <c r="G7" t="s">
        <v>27</v>
      </c>
      <c r="H7" t="s">
        <v>28</v>
      </c>
      <c r="I7" t="s">
        <v>29</v>
      </c>
      <c r="J7" t="s">
        <v>1638</v>
      </c>
      <c r="K7" t="s">
        <v>1639</v>
      </c>
      <c r="L7" t="s">
        <v>1640</v>
      </c>
      <c r="M7" t="s">
        <v>1641</v>
      </c>
      <c r="N7" t="s">
        <v>32</v>
      </c>
      <c r="O7" t="s">
        <v>408</v>
      </c>
      <c r="P7" s="1">
        <v>45358</v>
      </c>
      <c r="Q7" s="14" t="s">
        <v>377</v>
      </c>
      <c r="R7" t="s">
        <v>2148</v>
      </c>
      <c r="S7">
        <v>10000000</v>
      </c>
      <c r="T7" t="s">
        <v>2149</v>
      </c>
      <c r="U7" t="s">
        <v>2150</v>
      </c>
      <c r="V7" t="s">
        <v>411</v>
      </c>
      <c r="W7" t="s">
        <v>412</v>
      </c>
    </row>
    <row r="8" spans="1:23" x14ac:dyDescent="0.2">
      <c r="A8" t="s">
        <v>403</v>
      </c>
      <c r="B8" t="s">
        <v>23</v>
      </c>
      <c r="C8" t="s">
        <v>40</v>
      </c>
      <c r="D8" t="s">
        <v>25</v>
      </c>
      <c r="E8" s="1">
        <v>45301</v>
      </c>
      <c r="F8" t="s">
        <v>284</v>
      </c>
      <c r="G8" t="s">
        <v>27</v>
      </c>
      <c r="H8" t="s">
        <v>28</v>
      </c>
      <c r="I8" t="s">
        <v>29</v>
      </c>
      <c r="J8" t="s">
        <v>2035</v>
      </c>
      <c r="K8" t="s">
        <v>1407</v>
      </c>
      <c r="L8" t="s">
        <v>588</v>
      </c>
      <c r="M8" t="s">
        <v>2036</v>
      </c>
      <c r="N8" t="s">
        <v>32</v>
      </c>
      <c r="O8" t="s">
        <v>408</v>
      </c>
      <c r="P8" s="1">
        <v>45301</v>
      </c>
      <c r="Q8" t="s">
        <v>252</v>
      </c>
      <c r="R8" t="s">
        <v>2037</v>
      </c>
      <c r="S8">
        <v>13000000</v>
      </c>
      <c r="U8" t="s">
        <v>2038</v>
      </c>
      <c r="V8" t="s">
        <v>411</v>
      </c>
      <c r="W8" t="s">
        <v>412</v>
      </c>
    </row>
    <row r="12" spans="1:23" x14ac:dyDescent="0.2">
      <c r="R12" s="6" t="s">
        <v>2125</v>
      </c>
      <c r="S12" s="7">
        <f>SUM(S2:S10)</f>
        <v>37000180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698-D27C-4F66-8575-76B400C924C8}">
  <dimension ref="A1:W7"/>
  <sheetViews>
    <sheetView topLeftCell="J1" workbookViewId="0">
      <pane ySplit="1" topLeftCell="A2" activePane="bottomLeft" state="frozen"/>
      <selection pane="bottomLeft" activeCell="R7" sqref="R7:S7"/>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24" customWidth="1"/>
    <col min="19" max="19" width="17.7109375" customWidth="1"/>
    <col min="20" max="20" width="20.7109375" customWidth="1"/>
    <col min="21" max="21" width="53.140625" customWidth="1"/>
    <col min="22" max="22" width="10.5703125" customWidth="1"/>
    <col min="23" max="23" width="35.140625" customWidth="1"/>
  </cols>
  <sheetData>
    <row r="1" spans="1:23" s="2" customFormat="1" ht="36.7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121</v>
      </c>
      <c r="B2" t="s">
        <v>23</v>
      </c>
      <c r="C2" t="s">
        <v>40</v>
      </c>
      <c r="D2" t="s">
        <v>122</v>
      </c>
      <c r="E2" s="1">
        <v>45650</v>
      </c>
      <c r="F2" t="s">
        <v>56</v>
      </c>
      <c r="G2" t="s">
        <v>123</v>
      </c>
      <c r="H2" t="s">
        <v>44</v>
      </c>
      <c r="I2" t="s">
        <v>124</v>
      </c>
      <c r="J2" t="s">
        <v>125</v>
      </c>
      <c r="K2" t="s">
        <v>126</v>
      </c>
      <c r="L2" t="s">
        <v>127</v>
      </c>
      <c r="M2" t="s">
        <v>128</v>
      </c>
      <c r="N2" t="s">
        <v>32</v>
      </c>
      <c r="O2" t="s">
        <v>129</v>
      </c>
      <c r="P2" s="1">
        <v>45652</v>
      </c>
      <c r="Q2" t="s">
        <v>845</v>
      </c>
      <c r="R2" t="s">
        <v>2130</v>
      </c>
      <c r="S2">
        <v>10</v>
      </c>
      <c r="U2" t="s">
        <v>2129</v>
      </c>
      <c r="V2" t="s">
        <v>130</v>
      </c>
      <c r="W2" t="s">
        <v>131</v>
      </c>
    </row>
    <row r="3" spans="1:23" x14ac:dyDescent="0.2">
      <c r="A3" t="s">
        <v>121</v>
      </c>
      <c r="B3" t="s">
        <v>23</v>
      </c>
      <c r="C3" t="s">
        <v>40</v>
      </c>
      <c r="D3" t="s">
        <v>41</v>
      </c>
      <c r="E3" s="1">
        <v>45372</v>
      </c>
      <c r="F3" t="s">
        <v>63</v>
      </c>
      <c r="G3" t="s">
        <v>123</v>
      </c>
      <c r="H3" t="s">
        <v>44</v>
      </c>
      <c r="I3" t="s">
        <v>115</v>
      </c>
      <c r="K3" t="s">
        <v>1471</v>
      </c>
      <c r="L3" t="s">
        <v>1472</v>
      </c>
      <c r="M3" t="s">
        <v>1473</v>
      </c>
      <c r="N3" t="s">
        <v>32</v>
      </c>
      <c r="O3" t="s">
        <v>1474</v>
      </c>
      <c r="P3" s="1">
        <v>45652</v>
      </c>
      <c r="Q3" t="s">
        <v>377</v>
      </c>
      <c r="R3" t="s">
        <v>907</v>
      </c>
      <c r="S3">
        <v>50</v>
      </c>
      <c r="U3" t="s">
        <v>2131</v>
      </c>
      <c r="V3" t="s">
        <v>130</v>
      </c>
      <c r="W3" t="s">
        <v>1475</v>
      </c>
    </row>
    <row r="4" spans="1:23" x14ac:dyDescent="0.2">
      <c r="A4" t="s">
        <v>121</v>
      </c>
      <c r="B4" t="s">
        <v>23</v>
      </c>
      <c r="C4" t="s">
        <v>40</v>
      </c>
      <c r="D4" t="s">
        <v>41</v>
      </c>
      <c r="E4" s="1">
        <v>45321</v>
      </c>
      <c r="F4" t="s">
        <v>242</v>
      </c>
      <c r="G4" t="s">
        <v>43</v>
      </c>
      <c r="H4" t="s">
        <v>44</v>
      </c>
      <c r="I4" t="s">
        <v>80</v>
      </c>
      <c r="J4" t="s">
        <v>2132</v>
      </c>
      <c r="K4" t="s">
        <v>1812</v>
      </c>
      <c r="L4" t="s">
        <v>889</v>
      </c>
      <c r="M4" t="s">
        <v>1813</v>
      </c>
      <c r="N4" t="s">
        <v>32</v>
      </c>
      <c r="O4" t="s">
        <v>1814</v>
      </c>
      <c r="P4" s="1">
        <v>45321</v>
      </c>
      <c r="Q4" t="s">
        <v>69</v>
      </c>
      <c r="R4" t="s">
        <v>2133</v>
      </c>
      <c r="S4">
        <v>500</v>
      </c>
      <c r="U4" t="s">
        <v>2134</v>
      </c>
      <c r="V4" t="s">
        <v>130</v>
      </c>
      <c r="W4" t="s">
        <v>1815</v>
      </c>
    </row>
    <row r="5" spans="1:23" x14ac:dyDescent="0.2">
      <c r="A5" t="s">
        <v>121</v>
      </c>
      <c r="B5" t="s">
        <v>23</v>
      </c>
      <c r="C5" t="s">
        <v>40</v>
      </c>
      <c r="D5" t="s">
        <v>68</v>
      </c>
      <c r="E5" s="1">
        <v>45315</v>
      </c>
      <c r="F5" t="s">
        <v>886</v>
      </c>
      <c r="G5" t="s">
        <v>43</v>
      </c>
      <c r="H5" t="s">
        <v>44</v>
      </c>
      <c r="I5" t="s">
        <v>45</v>
      </c>
      <c r="K5" t="s">
        <v>1835</v>
      </c>
      <c r="L5" t="s">
        <v>908</v>
      </c>
      <c r="M5" t="s">
        <v>1836</v>
      </c>
      <c r="N5" t="s">
        <v>50</v>
      </c>
      <c r="P5" s="1">
        <v>45315</v>
      </c>
      <c r="Q5" t="s">
        <v>248</v>
      </c>
      <c r="R5" t="s">
        <v>908</v>
      </c>
      <c r="S5">
        <v>10</v>
      </c>
      <c r="U5" t="s">
        <v>2135</v>
      </c>
      <c r="V5" t="s">
        <v>130</v>
      </c>
      <c r="W5" t="s">
        <v>1837</v>
      </c>
    </row>
    <row r="7" spans="1:23" x14ac:dyDescent="0.2">
      <c r="R7" s="6" t="s">
        <v>2125</v>
      </c>
      <c r="S7" s="7">
        <f>SUM(S2:S5)</f>
        <v>570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6B57-AEE4-4B8E-BD0B-6021BCAB3384}">
  <dimension ref="A1:W9"/>
  <sheetViews>
    <sheetView workbookViewId="0">
      <pane ySplit="1" topLeftCell="A2" activePane="bottomLeft" state="frozen"/>
      <selection pane="bottomLeft" activeCell="B13" sqref="B13"/>
    </sheetView>
  </sheetViews>
  <sheetFormatPr defaultRowHeight="12.75" x14ac:dyDescent="0.2"/>
  <cols>
    <col min="1" max="1" width="16.7109375" customWidth="1"/>
    <col min="2" max="2" width="11.28515625" customWidth="1"/>
    <col min="3" max="3" width="17.5703125" customWidth="1"/>
    <col min="4" max="4" width="11.5703125" customWidth="1"/>
    <col min="5" max="5" width="17" customWidth="1"/>
    <col min="6" max="6" width="11.7109375" customWidth="1"/>
    <col min="7" max="7" width="17.7109375" customWidth="1"/>
    <col min="8" max="8" width="14.42578125" customWidth="1"/>
    <col min="9" max="9" width="35.5703125" customWidth="1"/>
    <col min="10" max="10" width="33.85546875" customWidth="1"/>
    <col min="11" max="11" width="28.85546875" customWidth="1"/>
    <col min="12" max="12" width="14.42578125" customWidth="1"/>
    <col min="13" max="13" width="21.85546875" customWidth="1"/>
    <col min="14" max="14" width="8.7109375" customWidth="1"/>
    <col min="15" max="15" width="20" customWidth="1"/>
    <col min="16" max="16" width="14.5703125" customWidth="1"/>
    <col min="17" max="17" width="15.7109375" customWidth="1"/>
    <col min="18" max="18" width="13.7109375" customWidth="1"/>
    <col min="19" max="19" width="11.5703125" customWidth="1"/>
    <col min="20" max="20" width="17" customWidth="1"/>
    <col min="21" max="21" width="25.28515625" customWidth="1"/>
    <col min="22" max="22" width="10.5703125" customWidth="1"/>
    <col min="23" max="23" width="35.140625" customWidth="1"/>
  </cols>
  <sheetData>
    <row r="1" spans="1:23" s="2" customFormat="1" ht="63.7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476</v>
      </c>
      <c r="B2" t="s">
        <v>23</v>
      </c>
      <c r="C2" t="s">
        <v>40</v>
      </c>
      <c r="D2" t="s">
        <v>41</v>
      </c>
      <c r="E2" s="1">
        <v>45576</v>
      </c>
      <c r="F2" t="s">
        <v>63</v>
      </c>
      <c r="G2" t="s">
        <v>123</v>
      </c>
      <c r="H2" t="s">
        <v>44</v>
      </c>
      <c r="I2" t="s">
        <v>225</v>
      </c>
      <c r="J2" t="s">
        <v>477</v>
      </c>
      <c r="K2" t="s">
        <v>478</v>
      </c>
      <c r="L2" t="s">
        <v>479</v>
      </c>
      <c r="M2" t="s">
        <v>480</v>
      </c>
      <c r="N2" t="s">
        <v>50</v>
      </c>
      <c r="O2" t="s">
        <v>481</v>
      </c>
      <c r="P2" s="18">
        <v>45576</v>
      </c>
      <c r="Q2" t="s">
        <v>56</v>
      </c>
      <c r="S2">
        <v>300</v>
      </c>
      <c r="U2" t="s">
        <v>482</v>
      </c>
      <c r="V2" t="s">
        <v>483</v>
      </c>
      <c r="W2" t="s">
        <v>484</v>
      </c>
    </row>
    <row r="3" spans="1:23" x14ac:dyDescent="0.2">
      <c r="A3" t="s">
        <v>476</v>
      </c>
      <c r="B3" t="s">
        <v>23</v>
      </c>
      <c r="C3" t="s">
        <v>40</v>
      </c>
      <c r="D3" t="s">
        <v>41</v>
      </c>
      <c r="E3" s="1">
        <v>45533</v>
      </c>
      <c r="F3" t="s">
        <v>242</v>
      </c>
      <c r="G3" t="s">
        <v>123</v>
      </c>
      <c r="H3" t="s">
        <v>44</v>
      </c>
      <c r="I3" t="s">
        <v>115</v>
      </c>
      <c r="J3" t="s">
        <v>596</v>
      </c>
      <c r="K3" t="s">
        <v>597</v>
      </c>
      <c r="L3" t="s">
        <v>598</v>
      </c>
      <c r="M3" t="s">
        <v>62</v>
      </c>
      <c r="N3" t="s">
        <v>50</v>
      </c>
      <c r="P3" s="14" t="s">
        <v>2193</v>
      </c>
      <c r="Q3" s="14" t="s">
        <v>63</v>
      </c>
      <c r="R3" t="s">
        <v>2195</v>
      </c>
      <c r="S3">
        <v>300</v>
      </c>
      <c r="U3" t="s">
        <v>2196</v>
      </c>
      <c r="V3" t="s">
        <v>483</v>
      </c>
      <c r="W3" t="s">
        <v>599</v>
      </c>
    </row>
    <row r="4" spans="1:23" x14ac:dyDescent="0.2">
      <c r="A4" t="s">
        <v>476</v>
      </c>
      <c r="B4" t="s">
        <v>23</v>
      </c>
      <c r="C4" t="s">
        <v>40</v>
      </c>
      <c r="D4" t="s">
        <v>41</v>
      </c>
      <c r="E4" s="1">
        <v>45425</v>
      </c>
      <c r="F4" t="s">
        <v>506</v>
      </c>
      <c r="G4" t="s">
        <v>123</v>
      </c>
      <c r="H4" t="s">
        <v>44</v>
      </c>
      <c r="I4" t="s">
        <v>115</v>
      </c>
      <c r="J4" t="s">
        <v>1185</v>
      </c>
      <c r="K4" t="s">
        <v>1186</v>
      </c>
      <c r="L4" t="s">
        <v>1187</v>
      </c>
      <c r="M4" t="s">
        <v>324</v>
      </c>
      <c r="N4" t="s">
        <v>50</v>
      </c>
      <c r="P4" s="14" t="s">
        <v>2197</v>
      </c>
      <c r="Q4" s="14" t="s">
        <v>443</v>
      </c>
      <c r="R4" t="s">
        <v>2198</v>
      </c>
      <c r="S4">
        <v>14400</v>
      </c>
      <c r="T4" t="s">
        <v>2199</v>
      </c>
      <c r="U4" t="s">
        <v>2200</v>
      </c>
      <c r="V4" t="s">
        <v>483</v>
      </c>
      <c r="W4" t="s">
        <v>1188</v>
      </c>
    </row>
    <row r="5" spans="1:23" x14ac:dyDescent="0.2">
      <c r="A5" t="s">
        <v>476</v>
      </c>
      <c r="B5" t="s">
        <v>23</v>
      </c>
      <c r="C5" t="s">
        <v>40</v>
      </c>
      <c r="D5" t="s">
        <v>41</v>
      </c>
      <c r="E5" s="1">
        <v>45415</v>
      </c>
      <c r="F5" t="s">
        <v>208</v>
      </c>
      <c r="G5" t="s">
        <v>123</v>
      </c>
      <c r="H5" t="s">
        <v>44</v>
      </c>
      <c r="I5" t="s">
        <v>115</v>
      </c>
      <c r="K5" t="s">
        <v>1220</v>
      </c>
      <c r="L5" t="s">
        <v>1221</v>
      </c>
      <c r="M5" t="s">
        <v>1222</v>
      </c>
      <c r="N5" t="s">
        <v>50</v>
      </c>
      <c r="P5" s="14" t="s">
        <v>2194</v>
      </c>
      <c r="Q5" s="14" t="s">
        <v>2201</v>
      </c>
      <c r="R5" t="s">
        <v>2202</v>
      </c>
      <c r="S5">
        <v>600</v>
      </c>
      <c r="T5" t="s">
        <v>2203</v>
      </c>
      <c r="U5" t="s">
        <v>2204</v>
      </c>
      <c r="V5" t="s">
        <v>483</v>
      </c>
      <c r="W5" t="s">
        <v>1223</v>
      </c>
    </row>
    <row r="6" spans="1:23" x14ac:dyDescent="0.2">
      <c r="A6" t="s">
        <v>476</v>
      </c>
      <c r="B6" t="s">
        <v>23</v>
      </c>
      <c r="C6" t="s">
        <v>40</v>
      </c>
      <c r="D6" t="s">
        <v>41</v>
      </c>
      <c r="E6" s="1">
        <v>45378</v>
      </c>
      <c r="F6" t="s">
        <v>724</v>
      </c>
      <c r="G6" t="s">
        <v>43</v>
      </c>
      <c r="H6" t="s">
        <v>44</v>
      </c>
      <c r="I6" t="s">
        <v>142</v>
      </c>
      <c r="J6" t="s">
        <v>1388</v>
      </c>
      <c r="K6" t="s">
        <v>1389</v>
      </c>
      <c r="L6" t="s">
        <v>1390</v>
      </c>
      <c r="M6" t="s">
        <v>1391</v>
      </c>
      <c r="N6" t="s">
        <v>50</v>
      </c>
      <c r="P6" s="14" t="s">
        <v>2205</v>
      </c>
      <c r="Q6" s="14" t="s">
        <v>592</v>
      </c>
      <c r="R6" s="19">
        <v>1500</v>
      </c>
      <c r="S6">
        <v>1500</v>
      </c>
      <c r="T6" t="s">
        <v>2206</v>
      </c>
      <c r="U6" t="s">
        <v>2207</v>
      </c>
      <c r="V6" t="s">
        <v>483</v>
      </c>
      <c r="W6" t="s">
        <v>1392</v>
      </c>
    </row>
    <row r="9" spans="1:23" x14ac:dyDescent="0.2">
      <c r="R9" s="6" t="s">
        <v>2125</v>
      </c>
      <c r="S9" s="7">
        <f>SUM(S2:S7)</f>
        <v>17100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53FC4-D6F3-4E15-B7FD-C6CD66AB2433}">
  <dimension ref="A1:W7"/>
  <sheetViews>
    <sheetView topLeftCell="K1" workbookViewId="0">
      <pane ySplit="1" topLeftCell="A2" activePane="bottomLeft" state="frozen"/>
      <selection pane="bottomLeft" activeCell="R7" sqref="R7:S7"/>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8.140625" customWidth="1"/>
    <col min="9" max="9" width="31.5703125" customWidth="1"/>
    <col min="10" max="10" width="22.28515625" customWidth="1"/>
    <col min="11" max="11" width="54.7109375" customWidth="1"/>
    <col min="12" max="12" width="18.85546875" customWidth="1"/>
    <col min="13" max="13" width="17.140625" customWidth="1"/>
    <col min="14" max="14" width="8.7109375" customWidth="1"/>
    <col min="15" max="15" width="27.5703125" customWidth="1"/>
    <col min="16" max="16" width="14.5703125" customWidth="1"/>
    <col min="17" max="17" width="11.5703125" customWidth="1"/>
    <col min="18" max="20" width="14.42578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600</v>
      </c>
      <c r="B2" t="s">
        <v>23</v>
      </c>
      <c r="C2" t="s">
        <v>40</v>
      </c>
      <c r="D2" t="s">
        <v>41</v>
      </c>
      <c r="E2" s="1">
        <v>45532</v>
      </c>
      <c r="F2" t="s">
        <v>198</v>
      </c>
      <c r="G2" t="s">
        <v>123</v>
      </c>
      <c r="H2" t="s">
        <v>44</v>
      </c>
      <c r="I2" t="s">
        <v>115</v>
      </c>
      <c r="J2" t="s">
        <v>601</v>
      </c>
      <c r="K2" t="s">
        <v>602</v>
      </c>
      <c r="L2" t="s">
        <v>603</v>
      </c>
      <c r="M2" t="s">
        <v>428</v>
      </c>
      <c r="N2" t="s">
        <v>32</v>
      </c>
      <c r="O2" t="s">
        <v>604</v>
      </c>
      <c r="P2" s="1">
        <v>45532</v>
      </c>
      <c r="Q2" t="s">
        <v>605</v>
      </c>
      <c r="R2" t="s">
        <v>606</v>
      </c>
      <c r="S2">
        <v>975</v>
      </c>
      <c r="U2" t="s">
        <v>607</v>
      </c>
      <c r="V2" t="s">
        <v>554</v>
      </c>
      <c r="W2" t="s">
        <v>608</v>
      </c>
    </row>
    <row r="4" spans="1:23" x14ac:dyDescent="0.2">
      <c r="A4" t="s">
        <v>549</v>
      </c>
      <c r="B4" t="s">
        <v>23</v>
      </c>
      <c r="C4" t="s">
        <v>40</v>
      </c>
      <c r="D4" t="s">
        <v>41</v>
      </c>
      <c r="E4" s="1">
        <v>45552</v>
      </c>
      <c r="F4" t="s">
        <v>79</v>
      </c>
      <c r="G4" t="s">
        <v>43</v>
      </c>
      <c r="H4" t="s">
        <v>44</v>
      </c>
      <c r="I4" t="s">
        <v>124</v>
      </c>
      <c r="K4" t="s">
        <v>550</v>
      </c>
      <c r="L4" t="s">
        <v>58</v>
      </c>
      <c r="M4" t="s">
        <v>31</v>
      </c>
      <c r="N4" t="s">
        <v>32</v>
      </c>
      <c r="O4" t="s">
        <v>551</v>
      </c>
      <c r="P4" s="1">
        <v>45552</v>
      </c>
      <c r="Q4" t="s">
        <v>248</v>
      </c>
      <c r="R4" t="s">
        <v>552</v>
      </c>
      <c r="S4">
        <v>50</v>
      </c>
      <c r="U4" t="s">
        <v>553</v>
      </c>
      <c r="V4" t="s">
        <v>554</v>
      </c>
      <c r="W4" t="s">
        <v>555</v>
      </c>
    </row>
    <row r="7" spans="1:23" x14ac:dyDescent="0.2">
      <c r="R7" s="6" t="s">
        <v>2125</v>
      </c>
      <c r="S7" s="7">
        <f>SUM(S2:S5)</f>
        <v>1025</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0CBF-3231-45FC-B88D-4AA902CE8275}">
  <dimension ref="A1:W48"/>
  <sheetViews>
    <sheetView workbookViewId="0">
      <pane ySplit="1" topLeftCell="A2" activePane="bottomLeft" state="frozen"/>
      <selection pane="bottomLeft" activeCell="A22" sqref="A22:A23"/>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38.140625" customWidth="1"/>
    <col min="11" max="11" width="45.5703125" customWidth="1"/>
    <col min="12" max="12" width="23.5703125" customWidth="1"/>
    <col min="13" max="13" width="30.7109375" customWidth="1"/>
    <col min="14" max="14" width="8.7109375" customWidth="1"/>
    <col min="15" max="15" width="24.140625" customWidth="1"/>
    <col min="16" max="16" width="14.5703125" customWidth="1"/>
    <col min="17" max="17" width="11.5703125" customWidth="1"/>
    <col min="18" max="18" width="15.28515625" customWidth="1"/>
    <col min="19" max="19" width="16.7109375" customWidth="1"/>
    <col min="20" max="20" width="10.140625" customWidth="1"/>
    <col min="21" max="21" width="63.425781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55</v>
      </c>
      <c r="B2" t="s">
        <v>23</v>
      </c>
      <c r="C2" t="s">
        <v>40</v>
      </c>
      <c r="D2" t="s">
        <v>41</v>
      </c>
      <c r="E2" s="1">
        <v>45602</v>
      </c>
      <c r="F2" t="s">
        <v>332</v>
      </c>
      <c r="G2" t="s">
        <v>43</v>
      </c>
      <c r="H2" t="s">
        <v>44</v>
      </c>
      <c r="I2" t="s">
        <v>269</v>
      </c>
      <c r="J2" t="s">
        <v>392</v>
      </c>
      <c r="K2" t="s">
        <v>393</v>
      </c>
      <c r="L2" t="s">
        <v>394</v>
      </c>
      <c r="M2" t="s">
        <v>324</v>
      </c>
      <c r="N2" t="s">
        <v>50</v>
      </c>
      <c r="O2" t="s">
        <v>31</v>
      </c>
      <c r="P2" s="1">
        <v>45602</v>
      </c>
      <c r="Q2" t="s">
        <v>395</v>
      </c>
      <c r="R2" t="s">
        <v>335</v>
      </c>
      <c r="S2">
        <v>30</v>
      </c>
      <c r="U2" t="s">
        <v>396</v>
      </c>
      <c r="V2" t="s">
        <v>65</v>
      </c>
      <c r="W2" t="s">
        <v>397</v>
      </c>
    </row>
    <row r="3" spans="1:23" x14ac:dyDescent="0.2">
      <c r="A3" t="s">
        <v>55</v>
      </c>
      <c r="B3" t="s">
        <v>23</v>
      </c>
      <c r="C3" t="s">
        <v>40</v>
      </c>
      <c r="D3" t="s">
        <v>41</v>
      </c>
      <c r="E3" s="1">
        <v>45594</v>
      </c>
      <c r="F3" t="s">
        <v>424</v>
      </c>
      <c r="G3" t="s">
        <v>123</v>
      </c>
      <c r="H3" t="s">
        <v>44</v>
      </c>
      <c r="I3" t="s">
        <v>115</v>
      </c>
      <c r="J3" t="s">
        <v>425</v>
      </c>
      <c r="K3" t="s">
        <v>426</v>
      </c>
      <c r="L3" t="s">
        <v>427</v>
      </c>
      <c r="M3" t="s">
        <v>428</v>
      </c>
      <c r="N3" t="s">
        <v>32</v>
      </c>
      <c r="O3" t="s">
        <v>429</v>
      </c>
      <c r="P3" s="1">
        <v>45594</v>
      </c>
      <c r="Q3" t="s">
        <v>377</v>
      </c>
      <c r="R3" t="s">
        <v>430</v>
      </c>
      <c r="S3">
        <v>5400</v>
      </c>
      <c r="U3" t="s">
        <v>431</v>
      </c>
      <c r="V3" t="s">
        <v>65</v>
      </c>
      <c r="W3" t="s">
        <v>432</v>
      </c>
    </row>
    <row r="4" spans="1:23" x14ac:dyDescent="0.2">
      <c r="A4" t="s">
        <v>55</v>
      </c>
      <c r="B4" t="s">
        <v>23</v>
      </c>
      <c r="C4" t="s">
        <v>40</v>
      </c>
      <c r="D4" t="s">
        <v>41</v>
      </c>
      <c r="E4" s="1">
        <v>45581</v>
      </c>
      <c r="F4" t="s">
        <v>261</v>
      </c>
      <c r="G4" t="s">
        <v>123</v>
      </c>
      <c r="H4" t="s">
        <v>44</v>
      </c>
      <c r="I4" t="s">
        <v>115</v>
      </c>
      <c r="J4" t="s">
        <v>450</v>
      </c>
      <c r="K4" t="s">
        <v>376</v>
      </c>
      <c r="L4" t="s">
        <v>451</v>
      </c>
      <c r="M4" t="s">
        <v>452</v>
      </c>
      <c r="N4" t="s">
        <v>32</v>
      </c>
      <c r="O4" t="s">
        <v>453</v>
      </c>
      <c r="P4" s="1">
        <v>45581</v>
      </c>
      <c r="Q4" t="s">
        <v>153</v>
      </c>
      <c r="R4" t="s">
        <v>430</v>
      </c>
      <c r="S4">
        <v>5400</v>
      </c>
      <c r="U4" t="s">
        <v>454</v>
      </c>
      <c r="V4" t="s">
        <v>65</v>
      </c>
      <c r="W4" t="s">
        <v>455</v>
      </c>
    </row>
    <row r="5" spans="1:23" x14ac:dyDescent="0.2">
      <c r="A5" t="s">
        <v>55</v>
      </c>
      <c r="B5" t="s">
        <v>23</v>
      </c>
      <c r="C5" t="s">
        <v>40</v>
      </c>
      <c r="D5" t="s">
        <v>41</v>
      </c>
      <c r="E5" s="1">
        <v>45538</v>
      </c>
      <c r="F5" t="s">
        <v>499</v>
      </c>
      <c r="G5" t="s">
        <v>123</v>
      </c>
      <c r="H5" t="s">
        <v>44</v>
      </c>
      <c r="I5" t="s">
        <v>124</v>
      </c>
      <c r="J5" t="s">
        <v>589</v>
      </c>
      <c r="K5" t="s">
        <v>590</v>
      </c>
      <c r="L5" t="s">
        <v>591</v>
      </c>
      <c r="M5" t="s">
        <v>62</v>
      </c>
      <c r="N5" t="s">
        <v>50</v>
      </c>
      <c r="P5" s="1">
        <v>45538</v>
      </c>
      <c r="Q5" t="s">
        <v>592</v>
      </c>
      <c r="R5" t="s">
        <v>593</v>
      </c>
      <c r="S5">
        <v>180</v>
      </c>
      <c r="U5" t="s">
        <v>594</v>
      </c>
      <c r="V5" t="s">
        <v>65</v>
      </c>
      <c r="W5" t="s">
        <v>595</v>
      </c>
    </row>
    <row r="6" spans="1:23" x14ac:dyDescent="0.2">
      <c r="A6" t="s">
        <v>55</v>
      </c>
      <c r="B6" t="s">
        <v>23</v>
      </c>
      <c r="C6" t="s">
        <v>40</v>
      </c>
      <c r="D6" t="s">
        <v>699</v>
      </c>
      <c r="E6" s="1">
        <v>45522</v>
      </c>
      <c r="F6" t="s">
        <v>443</v>
      </c>
      <c r="G6" t="s">
        <v>114</v>
      </c>
      <c r="H6" t="s">
        <v>44</v>
      </c>
      <c r="I6" t="s">
        <v>29</v>
      </c>
      <c r="J6" t="s">
        <v>731</v>
      </c>
      <c r="K6" t="s">
        <v>732</v>
      </c>
      <c r="L6" t="s">
        <v>733</v>
      </c>
      <c r="M6" t="s">
        <v>734</v>
      </c>
      <c r="N6" t="s">
        <v>32</v>
      </c>
      <c r="O6" t="s">
        <v>735</v>
      </c>
      <c r="P6" s="1">
        <v>45522</v>
      </c>
      <c r="Q6" t="s">
        <v>534</v>
      </c>
      <c r="R6" t="s">
        <v>736</v>
      </c>
      <c r="S6">
        <v>108000</v>
      </c>
      <c r="U6" t="s">
        <v>737</v>
      </c>
      <c r="V6" t="s">
        <v>65</v>
      </c>
      <c r="W6" t="s">
        <v>738</v>
      </c>
    </row>
    <row r="7" spans="1:23" x14ac:dyDescent="0.2">
      <c r="A7" t="s">
        <v>55</v>
      </c>
      <c r="B7" t="s">
        <v>23</v>
      </c>
      <c r="C7" t="s">
        <v>40</v>
      </c>
      <c r="D7" t="s">
        <v>25</v>
      </c>
      <c r="E7" s="1">
        <v>45522</v>
      </c>
      <c r="F7" t="s">
        <v>679</v>
      </c>
      <c r="G7" t="s">
        <v>27</v>
      </c>
      <c r="H7" t="s">
        <v>44</v>
      </c>
      <c r="I7" t="s">
        <v>29</v>
      </c>
      <c r="K7" t="s">
        <v>794</v>
      </c>
      <c r="L7" t="s">
        <v>795</v>
      </c>
      <c r="M7" t="s">
        <v>795</v>
      </c>
      <c r="N7" t="s">
        <v>32</v>
      </c>
      <c r="O7" t="s">
        <v>666</v>
      </c>
      <c r="P7" s="1">
        <v>45522</v>
      </c>
      <c r="Q7" t="s">
        <v>592</v>
      </c>
      <c r="R7" t="s">
        <v>796</v>
      </c>
      <c r="S7">
        <v>500000</v>
      </c>
      <c r="U7" t="s">
        <v>797</v>
      </c>
      <c r="V7" t="s">
        <v>65</v>
      </c>
      <c r="W7" t="s">
        <v>798</v>
      </c>
    </row>
    <row r="8" spans="1:23" x14ac:dyDescent="0.2">
      <c r="A8" t="s">
        <v>55</v>
      </c>
      <c r="B8" t="s">
        <v>23</v>
      </c>
      <c r="C8" t="s">
        <v>40</v>
      </c>
      <c r="D8" t="s">
        <v>41</v>
      </c>
      <c r="E8" s="1">
        <v>45498</v>
      </c>
      <c r="F8" t="s">
        <v>880</v>
      </c>
      <c r="G8" t="s">
        <v>43</v>
      </c>
      <c r="H8" t="s">
        <v>44</v>
      </c>
      <c r="I8" t="s">
        <v>269</v>
      </c>
      <c r="J8" t="s">
        <v>881</v>
      </c>
      <c r="K8" t="s">
        <v>882</v>
      </c>
      <c r="L8" t="s">
        <v>388</v>
      </c>
      <c r="M8" t="s">
        <v>62</v>
      </c>
      <c r="N8" t="s">
        <v>32</v>
      </c>
      <c r="O8" t="s">
        <v>883</v>
      </c>
      <c r="P8" s="1">
        <v>45498</v>
      </c>
      <c r="Q8" t="s">
        <v>317</v>
      </c>
      <c r="R8" t="s">
        <v>388</v>
      </c>
      <c r="S8">
        <v>100</v>
      </c>
      <c r="U8" t="s">
        <v>884</v>
      </c>
      <c r="V8" t="s">
        <v>65</v>
      </c>
      <c r="W8" t="s">
        <v>885</v>
      </c>
    </row>
    <row r="9" spans="1:23" x14ac:dyDescent="0.2">
      <c r="A9" t="s">
        <v>55</v>
      </c>
      <c r="B9" t="s">
        <v>23</v>
      </c>
      <c r="C9" t="s">
        <v>40</v>
      </c>
      <c r="D9" t="s">
        <v>41</v>
      </c>
      <c r="E9" s="1">
        <v>45471</v>
      </c>
      <c r="F9" t="s">
        <v>373</v>
      </c>
      <c r="G9" t="s">
        <v>43</v>
      </c>
      <c r="H9" t="s">
        <v>44</v>
      </c>
      <c r="I9" t="s">
        <v>269</v>
      </c>
      <c r="J9" t="s">
        <v>795</v>
      </c>
      <c r="K9" t="s">
        <v>1032</v>
      </c>
      <c r="L9" t="s">
        <v>1033</v>
      </c>
      <c r="M9" t="s">
        <v>1034</v>
      </c>
      <c r="N9" t="s">
        <v>50</v>
      </c>
      <c r="P9" s="1">
        <v>45471</v>
      </c>
      <c r="Q9" t="s">
        <v>148</v>
      </c>
      <c r="R9" t="s">
        <v>1035</v>
      </c>
      <c r="S9">
        <v>2000</v>
      </c>
      <c r="U9" t="s">
        <v>1036</v>
      </c>
      <c r="V9" t="s">
        <v>65</v>
      </c>
      <c r="W9" t="s">
        <v>1037</v>
      </c>
    </row>
    <row r="10" spans="1:23" x14ac:dyDescent="0.2">
      <c r="A10" t="s">
        <v>55</v>
      </c>
      <c r="B10" t="s">
        <v>23</v>
      </c>
      <c r="C10" t="s">
        <v>40</v>
      </c>
      <c r="D10" t="s">
        <v>41</v>
      </c>
      <c r="E10" s="1">
        <v>45464</v>
      </c>
      <c r="F10" t="s">
        <v>443</v>
      </c>
      <c r="G10" t="s">
        <v>123</v>
      </c>
      <c r="H10" t="s">
        <v>44</v>
      </c>
      <c r="I10" t="s">
        <v>115</v>
      </c>
      <c r="K10" t="s">
        <v>1073</v>
      </c>
      <c r="L10" t="s">
        <v>1074</v>
      </c>
      <c r="M10" t="s">
        <v>1075</v>
      </c>
      <c r="N10" t="s">
        <v>32</v>
      </c>
      <c r="O10" t="s">
        <v>1076</v>
      </c>
      <c r="P10" s="1">
        <v>45467</v>
      </c>
      <c r="Q10" t="s">
        <v>395</v>
      </c>
      <c r="R10" t="s">
        <v>1077</v>
      </c>
      <c r="S10">
        <v>67800</v>
      </c>
      <c r="U10" t="s">
        <v>1078</v>
      </c>
      <c r="V10" t="s">
        <v>65</v>
      </c>
      <c r="W10" t="s">
        <v>1079</v>
      </c>
    </row>
    <row r="11" spans="1:23" x14ac:dyDescent="0.2">
      <c r="A11" t="s">
        <v>55</v>
      </c>
      <c r="B11" t="s">
        <v>23</v>
      </c>
      <c r="C11" t="s">
        <v>40</v>
      </c>
      <c r="D11" t="s">
        <v>41</v>
      </c>
      <c r="E11" s="1">
        <v>45408</v>
      </c>
      <c r="F11" t="s">
        <v>90</v>
      </c>
      <c r="G11" t="s">
        <v>43</v>
      </c>
      <c r="H11" t="s">
        <v>44</v>
      </c>
      <c r="I11" t="s">
        <v>45</v>
      </c>
      <c r="J11" t="s">
        <v>1247</v>
      </c>
      <c r="K11" t="s">
        <v>1248</v>
      </c>
      <c r="L11" t="s">
        <v>1249</v>
      </c>
      <c r="M11" t="s">
        <v>1250</v>
      </c>
      <c r="N11" t="s">
        <v>32</v>
      </c>
      <c r="O11" t="s">
        <v>901</v>
      </c>
      <c r="P11" s="1">
        <v>45408</v>
      </c>
      <c r="Q11" t="s">
        <v>845</v>
      </c>
      <c r="R11" t="s">
        <v>1249</v>
      </c>
      <c r="S11">
        <v>3750</v>
      </c>
      <c r="U11" t="s">
        <v>1251</v>
      </c>
      <c r="V11" t="s">
        <v>65</v>
      </c>
      <c r="W11" t="s">
        <v>1252</v>
      </c>
    </row>
    <row r="12" spans="1:23" x14ac:dyDescent="0.2">
      <c r="A12" t="s">
        <v>55</v>
      </c>
      <c r="B12" t="s">
        <v>23</v>
      </c>
      <c r="C12" t="s">
        <v>40</v>
      </c>
      <c r="D12" t="s">
        <v>41</v>
      </c>
      <c r="E12" s="1">
        <v>45383</v>
      </c>
      <c r="F12" t="s">
        <v>254</v>
      </c>
      <c r="G12" t="s">
        <v>27</v>
      </c>
      <c r="H12" t="s">
        <v>700</v>
      </c>
      <c r="I12" t="s">
        <v>29</v>
      </c>
      <c r="J12" t="s">
        <v>1366</v>
      </c>
      <c r="K12" t="s">
        <v>1367</v>
      </c>
      <c r="L12" t="s">
        <v>1368</v>
      </c>
      <c r="M12" t="s">
        <v>1369</v>
      </c>
      <c r="N12" t="s">
        <v>32</v>
      </c>
      <c r="O12" t="s">
        <v>1370</v>
      </c>
      <c r="P12" s="1">
        <v>45383</v>
      </c>
      <c r="Q12" t="s">
        <v>153</v>
      </c>
      <c r="R12" t="s">
        <v>1368</v>
      </c>
      <c r="S12">
        <v>196153</v>
      </c>
      <c r="U12" t="s">
        <v>1371</v>
      </c>
      <c r="V12" t="s">
        <v>65</v>
      </c>
      <c r="W12" t="s">
        <v>798</v>
      </c>
    </row>
    <row r="13" spans="1:23" x14ac:dyDescent="0.2">
      <c r="A13" t="s">
        <v>55</v>
      </c>
      <c r="B13" t="s">
        <v>23</v>
      </c>
      <c r="C13" t="s">
        <v>40</v>
      </c>
      <c r="D13" t="s">
        <v>25</v>
      </c>
      <c r="E13" s="1">
        <v>45301</v>
      </c>
      <c r="F13" t="s">
        <v>1177</v>
      </c>
      <c r="G13" t="s">
        <v>114</v>
      </c>
      <c r="H13" t="s">
        <v>44</v>
      </c>
      <c r="I13" t="s">
        <v>29</v>
      </c>
      <c r="J13" t="s">
        <v>1989</v>
      </c>
      <c r="K13" t="s">
        <v>1990</v>
      </c>
      <c r="L13" t="s">
        <v>281</v>
      </c>
      <c r="M13" t="s">
        <v>1991</v>
      </c>
      <c r="N13" t="s">
        <v>32</v>
      </c>
      <c r="O13" t="s">
        <v>1992</v>
      </c>
      <c r="P13" s="1">
        <v>45301</v>
      </c>
      <c r="Q13" t="s">
        <v>939</v>
      </c>
      <c r="R13" t="s">
        <v>1993</v>
      </c>
      <c r="S13">
        <v>10500</v>
      </c>
      <c r="U13" t="s">
        <v>1994</v>
      </c>
      <c r="V13" t="s">
        <v>65</v>
      </c>
      <c r="W13" t="s">
        <v>1995</v>
      </c>
    </row>
    <row r="14" spans="1:23" x14ac:dyDescent="0.2">
      <c r="A14" t="s">
        <v>55</v>
      </c>
      <c r="B14" t="s">
        <v>23</v>
      </c>
      <c r="C14" t="s">
        <v>40</v>
      </c>
      <c r="D14" t="s">
        <v>25</v>
      </c>
      <c r="E14" s="1">
        <v>45301</v>
      </c>
      <c r="F14" t="s">
        <v>327</v>
      </c>
      <c r="G14" t="s">
        <v>114</v>
      </c>
      <c r="H14" t="s">
        <v>44</v>
      </c>
      <c r="I14" t="s">
        <v>29</v>
      </c>
      <c r="J14" t="s">
        <v>1989</v>
      </c>
      <c r="K14" t="s">
        <v>732</v>
      </c>
      <c r="L14" t="s">
        <v>1206</v>
      </c>
      <c r="M14" t="s">
        <v>324</v>
      </c>
      <c r="N14" t="s">
        <v>32</v>
      </c>
      <c r="O14" t="s">
        <v>1992</v>
      </c>
      <c r="P14" s="1">
        <v>45301</v>
      </c>
      <c r="Q14" t="s">
        <v>939</v>
      </c>
      <c r="R14" t="s">
        <v>2030</v>
      </c>
      <c r="S14">
        <v>156750</v>
      </c>
      <c r="U14" t="s">
        <v>2031</v>
      </c>
      <c r="V14" t="s">
        <v>65</v>
      </c>
      <c r="W14" t="s">
        <v>738</v>
      </c>
    </row>
    <row r="15" spans="1:23" x14ac:dyDescent="0.2">
      <c r="A15" t="s">
        <v>55</v>
      </c>
      <c r="B15" t="s">
        <v>23</v>
      </c>
      <c r="C15" t="s">
        <v>40</v>
      </c>
      <c r="D15" t="s">
        <v>25</v>
      </c>
      <c r="E15" s="1">
        <v>45301</v>
      </c>
      <c r="F15" t="s">
        <v>327</v>
      </c>
      <c r="G15" t="s">
        <v>27</v>
      </c>
      <c r="H15" t="s">
        <v>44</v>
      </c>
      <c r="I15" t="s">
        <v>29</v>
      </c>
      <c r="K15" t="s">
        <v>2071</v>
      </c>
      <c r="L15" t="s">
        <v>58</v>
      </c>
      <c r="M15" t="s">
        <v>2072</v>
      </c>
      <c r="N15" t="s">
        <v>32</v>
      </c>
      <c r="O15" t="s">
        <v>666</v>
      </c>
      <c r="P15" s="1">
        <v>45301</v>
      </c>
      <c r="Q15" t="s">
        <v>208</v>
      </c>
      <c r="R15" t="s">
        <v>58</v>
      </c>
      <c r="S15">
        <v>150000</v>
      </c>
      <c r="U15" t="s">
        <v>2073</v>
      </c>
      <c r="V15" t="s">
        <v>65</v>
      </c>
      <c r="W15" t="s">
        <v>798</v>
      </c>
    </row>
    <row r="19" spans="1:23" x14ac:dyDescent="0.2">
      <c r="R19" s="6" t="s">
        <v>2125</v>
      </c>
      <c r="S19" s="7">
        <f>SUM(S2:S17)</f>
        <v>1206063</v>
      </c>
    </row>
    <row r="22" spans="1:23" s="2" customFormat="1" x14ac:dyDescent="0.2">
      <c r="A22" s="10" t="s">
        <v>2128</v>
      </c>
      <c r="B22" s="10"/>
      <c r="C22" s="10"/>
      <c r="D22" s="10"/>
      <c r="E22" s="10"/>
      <c r="F22" s="10"/>
      <c r="G22" s="10"/>
      <c r="H22" s="10"/>
      <c r="I22" s="10"/>
    </row>
    <row r="23" spans="1:23" s="2" customFormat="1" x14ac:dyDescent="0.2">
      <c r="A23" s="10" t="s">
        <v>2127</v>
      </c>
      <c r="B23" s="10"/>
      <c r="C23" s="10"/>
      <c r="D23" s="10"/>
      <c r="E23" s="10"/>
      <c r="F23" s="10"/>
      <c r="G23" s="10"/>
      <c r="H23" s="10"/>
      <c r="I23" s="10"/>
    </row>
    <row r="24" spans="1:23" x14ac:dyDescent="0.2">
      <c r="A24" t="s">
        <v>55</v>
      </c>
      <c r="B24" t="s">
        <v>23</v>
      </c>
      <c r="C24" t="s">
        <v>40</v>
      </c>
      <c r="D24" t="s">
        <v>41</v>
      </c>
      <c r="E24" s="1">
        <v>45656</v>
      </c>
      <c r="F24" t="s">
        <v>56</v>
      </c>
      <c r="G24" t="s">
        <v>57</v>
      </c>
      <c r="H24" t="s">
        <v>44</v>
      </c>
      <c r="I24" t="s">
        <v>58</v>
      </c>
      <c r="J24" t="s">
        <v>59</v>
      </c>
      <c r="K24" t="s">
        <v>60</v>
      </c>
      <c r="L24" t="s">
        <v>61</v>
      </c>
      <c r="M24" t="s">
        <v>62</v>
      </c>
      <c r="N24" t="s">
        <v>50</v>
      </c>
      <c r="O24" t="s">
        <v>31</v>
      </c>
      <c r="P24" s="1">
        <v>45663</v>
      </c>
      <c r="Q24" t="s">
        <v>63</v>
      </c>
      <c r="R24" t="s">
        <v>64</v>
      </c>
      <c r="U24" t="s">
        <v>64</v>
      </c>
      <c r="V24" t="s">
        <v>65</v>
      </c>
      <c r="W24" t="s">
        <v>66</v>
      </c>
    </row>
    <row r="25" spans="1:23" x14ac:dyDescent="0.2">
      <c r="A25" t="s">
        <v>55</v>
      </c>
      <c r="B25" t="s">
        <v>23</v>
      </c>
      <c r="C25" t="s">
        <v>40</v>
      </c>
      <c r="D25" t="s">
        <v>41</v>
      </c>
      <c r="E25" s="1">
        <v>45653</v>
      </c>
      <c r="F25" t="s">
        <v>90</v>
      </c>
      <c r="G25" t="s">
        <v>57</v>
      </c>
      <c r="H25" t="s">
        <v>44</v>
      </c>
      <c r="I25" t="s">
        <v>58</v>
      </c>
      <c r="J25" t="s">
        <v>91</v>
      </c>
      <c r="K25" t="s">
        <v>92</v>
      </c>
      <c r="L25" t="s">
        <v>93</v>
      </c>
      <c r="M25" t="s">
        <v>62</v>
      </c>
      <c r="N25" t="s">
        <v>50</v>
      </c>
      <c r="O25" t="s">
        <v>31</v>
      </c>
      <c r="P25" s="1">
        <v>45656</v>
      </c>
      <c r="Q25" t="s">
        <v>85</v>
      </c>
      <c r="R25" t="s">
        <v>94</v>
      </c>
      <c r="U25" t="s">
        <v>95</v>
      </c>
      <c r="V25" t="s">
        <v>65</v>
      </c>
      <c r="W25" t="s">
        <v>96</v>
      </c>
    </row>
    <row r="26" spans="1:23" x14ac:dyDescent="0.2">
      <c r="A26" t="s">
        <v>55</v>
      </c>
      <c r="B26" t="s">
        <v>23</v>
      </c>
      <c r="C26" t="s">
        <v>40</v>
      </c>
      <c r="D26" t="s">
        <v>41</v>
      </c>
      <c r="E26" s="1">
        <v>45652</v>
      </c>
      <c r="F26" t="s">
        <v>79</v>
      </c>
      <c r="G26" t="s">
        <v>57</v>
      </c>
      <c r="H26" t="s">
        <v>44</v>
      </c>
      <c r="I26" t="s">
        <v>58</v>
      </c>
      <c r="J26" t="s">
        <v>103</v>
      </c>
      <c r="K26" t="s">
        <v>104</v>
      </c>
      <c r="L26" t="s">
        <v>105</v>
      </c>
      <c r="M26" t="s">
        <v>62</v>
      </c>
      <c r="N26" t="s">
        <v>50</v>
      </c>
      <c r="O26" t="s">
        <v>31</v>
      </c>
      <c r="P26" s="1">
        <v>45656</v>
      </c>
      <c r="Q26" t="s">
        <v>85</v>
      </c>
      <c r="R26" t="s">
        <v>64</v>
      </c>
      <c r="U26" t="s">
        <v>64</v>
      </c>
      <c r="V26" t="s">
        <v>65</v>
      </c>
      <c r="W26" t="s">
        <v>106</v>
      </c>
    </row>
    <row r="27" spans="1:23" x14ac:dyDescent="0.2">
      <c r="A27" t="s">
        <v>55</v>
      </c>
      <c r="B27" t="s">
        <v>23</v>
      </c>
      <c r="C27" t="s">
        <v>40</v>
      </c>
      <c r="D27" t="s">
        <v>41</v>
      </c>
      <c r="E27" s="1">
        <v>45628</v>
      </c>
      <c r="F27" t="s">
        <v>56</v>
      </c>
      <c r="G27" t="s">
        <v>57</v>
      </c>
      <c r="H27" t="s">
        <v>44</v>
      </c>
      <c r="I27" t="s">
        <v>269</v>
      </c>
      <c r="J27" t="s">
        <v>58</v>
      </c>
      <c r="K27" t="s">
        <v>104</v>
      </c>
      <c r="L27" t="s">
        <v>270</v>
      </c>
      <c r="M27" t="s">
        <v>62</v>
      </c>
      <c r="N27" t="s">
        <v>50</v>
      </c>
      <c r="O27" t="s">
        <v>31</v>
      </c>
      <c r="P27" s="1">
        <v>45631</v>
      </c>
      <c r="Q27" t="s">
        <v>265</v>
      </c>
      <c r="R27" t="s">
        <v>271</v>
      </c>
      <c r="U27" t="s">
        <v>272</v>
      </c>
      <c r="V27" t="s">
        <v>65</v>
      </c>
      <c r="W27" t="s">
        <v>273</v>
      </c>
    </row>
    <row r="28" spans="1:23" x14ac:dyDescent="0.2">
      <c r="A28" t="s">
        <v>55</v>
      </c>
      <c r="B28" t="s">
        <v>23</v>
      </c>
      <c r="C28" t="s">
        <v>40</v>
      </c>
      <c r="D28" t="s">
        <v>41</v>
      </c>
      <c r="E28" s="1">
        <v>45625</v>
      </c>
      <c r="F28" t="s">
        <v>56</v>
      </c>
      <c r="G28" t="s">
        <v>57</v>
      </c>
      <c r="H28" t="s">
        <v>44</v>
      </c>
      <c r="I28" t="s">
        <v>269</v>
      </c>
      <c r="J28" t="s">
        <v>304</v>
      </c>
      <c r="K28" t="s">
        <v>305</v>
      </c>
      <c r="L28" t="s">
        <v>306</v>
      </c>
      <c r="M28" t="s">
        <v>62</v>
      </c>
      <c r="N28" t="s">
        <v>50</v>
      </c>
      <c r="O28" t="s">
        <v>31</v>
      </c>
      <c r="P28" s="1">
        <v>45628</v>
      </c>
      <c r="Q28" t="s">
        <v>208</v>
      </c>
      <c r="R28" t="s">
        <v>307</v>
      </c>
      <c r="U28" t="s">
        <v>308</v>
      </c>
      <c r="V28" t="s">
        <v>65</v>
      </c>
      <c r="W28" t="s">
        <v>309</v>
      </c>
    </row>
    <row r="29" spans="1:23" x14ac:dyDescent="0.2">
      <c r="A29" t="s">
        <v>55</v>
      </c>
      <c r="B29" t="s">
        <v>23</v>
      </c>
      <c r="C29" t="s">
        <v>40</v>
      </c>
      <c r="D29" t="s">
        <v>41</v>
      </c>
      <c r="E29" s="1">
        <v>45616</v>
      </c>
      <c r="F29" t="s">
        <v>113</v>
      </c>
      <c r="G29" t="s">
        <v>57</v>
      </c>
      <c r="H29" t="s">
        <v>44</v>
      </c>
      <c r="I29" t="s">
        <v>269</v>
      </c>
      <c r="J29" t="s">
        <v>334</v>
      </c>
      <c r="K29" t="s">
        <v>104</v>
      </c>
      <c r="L29" t="s">
        <v>335</v>
      </c>
      <c r="M29" t="s">
        <v>62</v>
      </c>
      <c r="N29" t="s">
        <v>50</v>
      </c>
      <c r="O29" t="s">
        <v>31</v>
      </c>
      <c r="P29" s="1">
        <v>45618</v>
      </c>
      <c r="Q29" t="s">
        <v>265</v>
      </c>
      <c r="R29" t="s">
        <v>336</v>
      </c>
      <c r="U29" t="s">
        <v>337</v>
      </c>
      <c r="V29" t="s">
        <v>65</v>
      </c>
      <c r="W29" t="s">
        <v>338</v>
      </c>
    </row>
    <row r="30" spans="1:23" x14ac:dyDescent="0.2">
      <c r="A30" t="s">
        <v>55</v>
      </c>
      <c r="B30" t="s">
        <v>23</v>
      </c>
      <c r="C30" t="s">
        <v>40</v>
      </c>
      <c r="D30" t="s">
        <v>41</v>
      </c>
      <c r="E30" s="1">
        <v>45611</v>
      </c>
      <c r="F30" t="s">
        <v>51</v>
      </c>
      <c r="G30" t="s">
        <v>57</v>
      </c>
      <c r="H30" t="s">
        <v>44</v>
      </c>
      <c r="I30" t="s">
        <v>269</v>
      </c>
      <c r="J30" t="s">
        <v>353</v>
      </c>
      <c r="K30" t="s">
        <v>104</v>
      </c>
      <c r="L30" t="s">
        <v>354</v>
      </c>
      <c r="M30" t="s">
        <v>62</v>
      </c>
      <c r="N30" t="s">
        <v>50</v>
      </c>
      <c r="P30" s="1">
        <v>45615</v>
      </c>
      <c r="Q30" t="s">
        <v>355</v>
      </c>
      <c r="R30" t="s">
        <v>356</v>
      </c>
      <c r="U30" t="s">
        <v>357</v>
      </c>
      <c r="V30" t="s">
        <v>65</v>
      </c>
      <c r="W30" t="s">
        <v>358</v>
      </c>
    </row>
    <row r="31" spans="1:23" x14ac:dyDescent="0.2">
      <c r="A31" t="s">
        <v>55</v>
      </c>
      <c r="B31" t="s">
        <v>23</v>
      </c>
      <c r="C31" t="s">
        <v>40</v>
      </c>
      <c r="D31" t="s">
        <v>41</v>
      </c>
      <c r="E31" s="1">
        <v>45610</v>
      </c>
      <c r="F31" t="s">
        <v>373</v>
      </c>
      <c r="G31" t="s">
        <v>57</v>
      </c>
      <c r="H31" t="s">
        <v>44</v>
      </c>
      <c r="I31" t="s">
        <v>269</v>
      </c>
      <c r="J31" t="s">
        <v>58</v>
      </c>
      <c r="K31" t="s">
        <v>104</v>
      </c>
      <c r="L31" t="s">
        <v>270</v>
      </c>
      <c r="M31" t="s">
        <v>62</v>
      </c>
      <c r="N31" t="s">
        <v>50</v>
      </c>
      <c r="O31" t="s">
        <v>31</v>
      </c>
      <c r="P31" s="1">
        <v>45611</v>
      </c>
      <c r="Q31" t="s">
        <v>317</v>
      </c>
      <c r="R31" t="s">
        <v>374</v>
      </c>
      <c r="U31" t="s">
        <v>375</v>
      </c>
      <c r="V31" t="s">
        <v>65</v>
      </c>
      <c r="W31" t="s">
        <v>66</v>
      </c>
    </row>
    <row r="32" spans="1:23" x14ac:dyDescent="0.2">
      <c r="A32" t="s">
        <v>55</v>
      </c>
      <c r="B32" t="s">
        <v>23</v>
      </c>
      <c r="C32" t="s">
        <v>40</v>
      </c>
      <c r="D32" t="s">
        <v>41</v>
      </c>
      <c r="E32" s="1">
        <v>45609</v>
      </c>
      <c r="F32" t="s">
        <v>373</v>
      </c>
      <c r="G32" t="s">
        <v>57</v>
      </c>
      <c r="H32" t="s">
        <v>44</v>
      </c>
      <c r="I32" t="s">
        <v>269</v>
      </c>
      <c r="J32" t="s">
        <v>58</v>
      </c>
      <c r="K32" t="s">
        <v>376</v>
      </c>
      <c r="L32" t="s">
        <v>270</v>
      </c>
      <c r="M32" t="s">
        <v>62</v>
      </c>
      <c r="N32" t="s">
        <v>50</v>
      </c>
      <c r="O32" t="s">
        <v>31</v>
      </c>
      <c r="P32" s="1">
        <v>45671</v>
      </c>
      <c r="Q32" t="s">
        <v>377</v>
      </c>
      <c r="R32" t="s">
        <v>374</v>
      </c>
      <c r="U32" t="s">
        <v>378</v>
      </c>
      <c r="V32" t="s">
        <v>65</v>
      </c>
      <c r="W32" t="s">
        <v>379</v>
      </c>
    </row>
    <row r="33" spans="1:23" x14ac:dyDescent="0.2">
      <c r="A33" t="s">
        <v>55</v>
      </c>
      <c r="B33" t="s">
        <v>23</v>
      </c>
      <c r="C33" t="s">
        <v>40</v>
      </c>
      <c r="D33" t="s">
        <v>41</v>
      </c>
      <c r="E33" s="1">
        <v>45609</v>
      </c>
      <c r="F33" t="s">
        <v>373</v>
      </c>
      <c r="G33" t="s">
        <v>57</v>
      </c>
      <c r="H33" t="s">
        <v>44</v>
      </c>
      <c r="I33" t="s">
        <v>269</v>
      </c>
      <c r="J33" t="s">
        <v>58</v>
      </c>
      <c r="K33" t="s">
        <v>380</v>
      </c>
      <c r="L33" t="s">
        <v>270</v>
      </c>
      <c r="M33" t="s">
        <v>324</v>
      </c>
      <c r="N33" t="s">
        <v>50</v>
      </c>
      <c r="O33" t="s">
        <v>31</v>
      </c>
      <c r="P33" s="1">
        <v>45610</v>
      </c>
      <c r="Q33" t="s">
        <v>377</v>
      </c>
      <c r="R33" t="s">
        <v>374</v>
      </c>
      <c r="U33" t="s">
        <v>381</v>
      </c>
      <c r="V33" t="s">
        <v>65</v>
      </c>
      <c r="W33" t="s">
        <v>379</v>
      </c>
    </row>
    <row r="34" spans="1:23" x14ac:dyDescent="0.2">
      <c r="A34" t="s">
        <v>55</v>
      </c>
      <c r="B34" t="s">
        <v>23</v>
      </c>
      <c r="C34" t="s">
        <v>40</v>
      </c>
      <c r="D34" t="s">
        <v>41</v>
      </c>
      <c r="E34" s="1">
        <v>45596</v>
      </c>
      <c r="F34" t="s">
        <v>265</v>
      </c>
      <c r="G34" t="s">
        <v>57</v>
      </c>
      <c r="H34" t="s">
        <v>44</v>
      </c>
      <c r="I34" t="s">
        <v>269</v>
      </c>
      <c r="J34" t="s">
        <v>58</v>
      </c>
      <c r="K34" t="s">
        <v>104</v>
      </c>
      <c r="L34" t="s">
        <v>86</v>
      </c>
      <c r="M34" t="s">
        <v>62</v>
      </c>
      <c r="N34" t="s">
        <v>50</v>
      </c>
      <c r="O34" t="s">
        <v>31</v>
      </c>
      <c r="P34" s="1">
        <v>45600</v>
      </c>
      <c r="Q34" t="s">
        <v>79</v>
      </c>
      <c r="R34" t="s">
        <v>374</v>
      </c>
      <c r="U34" t="s">
        <v>422</v>
      </c>
      <c r="V34" t="s">
        <v>65</v>
      </c>
      <c r="W34" t="s">
        <v>423</v>
      </c>
    </row>
    <row r="35" spans="1:23" x14ac:dyDescent="0.2">
      <c r="A35" t="s">
        <v>55</v>
      </c>
      <c r="B35" t="s">
        <v>23</v>
      </c>
      <c r="C35" t="s">
        <v>40</v>
      </c>
      <c r="D35" t="s">
        <v>41</v>
      </c>
      <c r="E35" s="1">
        <v>45495</v>
      </c>
      <c r="F35" t="s">
        <v>506</v>
      </c>
      <c r="G35" t="s">
        <v>57</v>
      </c>
      <c r="H35" t="s">
        <v>44</v>
      </c>
      <c r="I35" t="s">
        <v>269</v>
      </c>
      <c r="J35" t="s">
        <v>795</v>
      </c>
      <c r="K35" t="s">
        <v>104</v>
      </c>
      <c r="L35" t="s">
        <v>471</v>
      </c>
      <c r="M35" t="s">
        <v>62</v>
      </c>
      <c r="N35" t="s">
        <v>50</v>
      </c>
      <c r="O35" t="s">
        <v>901</v>
      </c>
      <c r="P35" s="1">
        <v>45498</v>
      </c>
      <c r="Q35" t="s">
        <v>133</v>
      </c>
      <c r="R35" t="s">
        <v>902</v>
      </c>
      <c r="U35" t="s">
        <v>903</v>
      </c>
      <c r="V35" t="s">
        <v>65</v>
      </c>
      <c r="W35" t="s">
        <v>904</v>
      </c>
    </row>
    <row r="36" spans="1:23" x14ac:dyDescent="0.2">
      <c r="A36" t="s">
        <v>55</v>
      </c>
      <c r="B36" t="s">
        <v>23</v>
      </c>
      <c r="C36" t="s">
        <v>40</v>
      </c>
      <c r="D36" t="s">
        <v>41</v>
      </c>
      <c r="E36" s="1">
        <v>45495</v>
      </c>
      <c r="F36" t="s">
        <v>107</v>
      </c>
      <c r="G36" t="s">
        <v>57</v>
      </c>
      <c r="H36" t="s">
        <v>44</v>
      </c>
      <c r="I36" t="s">
        <v>269</v>
      </c>
      <c r="J36" t="s">
        <v>58</v>
      </c>
      <c r="K36" t="s">
        <v>104</v>
      </c>
      <c r="L36" t="s">
        <v>105</v>
      </c>
      <c r="M36" t="s">
        <v>324</v>
      </c>
      <c r="N36" t="s">
        <v>50</v>
      </c>
      <c r="O36" t="s">
        <v>911</v>
      </c>
      <c r="P36" s="1">
        <v>45516</v>
      </c>
      <c r="Q36" t="s">
        <v>265</v>
      </c>
      <c r="R36" t="s">
        <v>356</v>
      </c>
      <c r="U36" t="s">
        <v>912</v>
      </c>
      <c r="V36" t="s">
        <v>65</v>
      </c>
      <c r="W36" t="s">
        <v>913</v>
      </c>
    </row>
    <row r="37" spans="1:23" x14ac:dyDescent="0.2">
      <c r="A37" t="s">
        <v>55</v>
      </c>
      <c r="B37" t="s">
        <v>23</v>
      </c>
      <c r="C37" t="s">
        <v>40</v>
      </c>
      <c r="D37" t="s">
        <v>41</v>
      </c>
      <c r="E37" s="1">
        <v>45488</v>
      </c>
      <c r="F37" t="s">
        <v>107</v>
      </c>
      <c r="G37" t="s">
        <v>57</v>
      </c>
      <c r="H37" t="s">
        <v>44</v>
      </c>
      <c r="I37" t="s">
        <v>269</v>
      </c>
      <c r="J37" t="s">
        <v>961</v>
      </c>
      <c r="K37" t="s">
        <v>104</v>
      </c>
      <c r="L37" t="s">
        <v>962</v>
      </c>
      <c r="M37" t="s">
        <v>963</v>
      </c>
      <c r="N37" t="s">
        <v>50</v>
      </c>
      <c r="O37" t="s">
        <v>911</v>
      </c>
      <c r="P37" s="1">
        <v>45491</v>
      </c>
      <c r="Q37" t="s">
        <v>248</v>
      </c>
      <c r="R37" t="s">
        <v>307</v>
      </c>
      <c r="U37" t="s">
        <v>964</v>
      </c>
      <c r="V37" t="s">
        <v>65</v>
      </c>
      <c r="W37" t="s">
        <v>965</v>
      </c>
    </row>
    <row r="38" spans="1:23" x14ac:dyDescent="0.2">
      <c r="A38" t="s">
        <v>55</v>
      </c>
      <c r="B38" t="s">
        <v>23</v>
      </c>
      <c r="C38" t="s">
        <v>40</v>
      </c>
      <c r="D38" t="s">
        <v>41</v>
      </c>
      <c r="E38" s="1">
        <v>45463</v>
      </c>
      <c r="F38" t="s">
        <v>248</v>
      </c>
      <c r="G38" t="s">
        <v>57</v>
      </c>
      <c r="H38" t="s">
        <v>44</v>
      </c>
      <c r="I38" t="s">
        <v>58</v>
      </c>
      <c r="J38" t="s">
        <v>795</v>
      </c>
      <c r="K38" t="s">
        <v>104</v>
      </c>
      <c r="L38" t="s">
        <v>1087</v>
      </c>
      <c r="M38" t="s">
        <v>62</v>
      </c>
      <c r="N38" t="s">
        <v>50</v>
      </c>
      <c r="O38" t="s">
        <v>31</v>
      </c>
      <c r="P38" s="1">
        <v>45464</v>
      </c>
      <c r="Q38" t="s">
        <v>248</v>
      </c>
      <c r="R38" t="s">
        <v>1088</v>
      </c>
      <c r="U38" t="s">
        <v>1089</v>
      </c>
      <c r="V38" t="s">
        <v>65</v>
      </c>
      <c r="W38" t="s">
        <v>1090</v>
      </c>
    </row>
    <row r="39" spans="1:23" x14ac:dyDescent="0.2">
      <c r="A39" t="s">
        <v>55</v>
      </c>
      <c r="B39" t="s">
        <v>23</v>
      </c>
      <c r="C39" t="s">
        <v>40</v>
      </c>
      <c r="D39" t="s">
        <v>41</v>
      </c>
      <c r="E39" s="1">
        <v>45449</v>
      </c>
      <c r="F39" t="s">
        <v>382</v>
      </c>
      <c r="G39" t="s">
        <v>57</v>
      </c>
      <c r="H39" t="s">
        <v>44</v>
      </c>
      <c r="I39" t="s">
        <v>269</v>
      </c>
      <c r="J39" t="s">
        <v>795</v>
      </c>
      <c r="K39" t="s">
        <v>104</v>
      </c>
      <c r="L39" t="s">
        <v>105</v>
      </c>
      <c r="M39" t="s">
        <v>62</v>
      </c>
      <c r="N39" t="s">
        <v>50</v>
      </c>
      <c r="P39" s="1">
        <v>45451</v>
      </c>
      <c r="Q39" t="s">
        <v>248</v>
      </c>
      <c r="R39" t="s">
        <v>1118</v>
      </c>
      <c r="U39" t="s">
        <v>1119</v>
      </c>
      <c r="V39" t="s">
        <v>65</v>
      </c>
      <c r="W39" t="s">
        <v>1120</v>
      </c>
    </row>
    <row r="40" spans="1:23" x14ac:dyDescent="0.2">
      <c r="A40" t="s">
        <v>55</v>
      </c>
      <c r="B40" t="s">
        <v>23</v>
      </c>
      <c r="C40" t="s">
        <v>40</v>
      </c>
      <c r="D40" t="s">
        <v>41</v>
      </c>
      <c r="E40" s="1">
        <v>45443</v>
      </c>
      <c r="F40" t="s">
        <v>284</v>
      </c>
      <c r="G40" t="s">
        <v>57</v>
      </c>
      <c r="H40" t="s">
        <v>44</v>
      </c>
      <c r="I40" t="s">
        <v>225</v>
      </c>
      <c r="J40" t="s">
        <v>1144</v>
      </c>
      <c r="K40" t="s">
        <v>1145</v>
      </c>
      <c r="L40" t="s">
        <v>962</v>
      </c>
      <c r="M40" t="s">
        <v>62</v>
      </c>
      <c r="N40" t="s">
        <v>50</v>
      </c>
      <c r="P40" s="1">
        <v>45445</v>
      </c>
      <c r="Q40" t="s">
        <v>261</v>
      </c>
      <c r="R40" t="s">
        <v>1118</v>
      </c>
      <c r="U40" t="s">
        <v>1146</v>
      </c>
      <c r="V40" t="s">
        <v>65</v>
      </c>
      <c r="W40" t="s">
        <v>1147</v>
      </c>
    </row>
    <row r="41" spans="1:23" x14ac:dyDescent="0.2">
      <c r="A41" t="s">
        <v>55</v>
      </c>
      <c r="B41" t="s">
        <v>23</v>
      </c>
      <c r="C41" t="s">
        <v>40</v>
      </c>
      <c r="D41" t="s">
        <v>41</v>
      </c>
      <c r="E41" s="1">
        <v>45419</v>
      </c>
      <c r="F41" t="s">
        <v>26</v>
      </c>
      <c r="G41" t="s">
        <v>57</v>
      </c>
      <c r="H41" t="s">
        <v>44</v>
      </c>
      <c r="I41" t="s">
        <v>269</v>
      </c>
      <c r="J41" t="s">
        <v>1206</v>
      </c>
      <c r="K41" t="s">
        <v>1207</v>
      </c>
      <c r="L41" t="s">
        <v>1208</v>
      </c>
      <c r="M41" t="s">
        <v>1209</v>
      </c>
      <c r="N41" t="s">
        <v>50</v>
      </c>
      <c r="P41" s="1">
        <v>45420</v>
      </c>
      <c r="Q41" t="s">
        <v>845</v>
      </c>
      <c r="R41" t="s">
        <v>1210</v>
      </c>
      <c r="U41" t="s">
        <v>1211</v>
      </c>
      <c r="V41" t="s">
        <v>65</v>
      </c>
      <c r="W41" t="s">
        <v>1212</v>
      </c>
    </row>
    <row r="42" spans="1:23" x14ac:dyDescent="0.2">
      <c r="A42" t="s">
        <v>55</v>
      </c>
      <c r="B42" t="s">
        <v>23</v>
      </c>
      <c r="C42" t="s">
        <v>40</v>
      </c>
      <c r="D42" t="s">
        <v>41</v>
      </c>
      <c r="E42" s="1">
        <v>45412</v>
      </c>
      <c r="F42" t="s">
        <v>587</v>
      </c>
      <c r="G42" t="s">
        <v>57</v>
      </c>
      <c r="H42" t="s">
        <v>44</v>
      </c>
      <c r="I42" t="s">
        <v>266</v>
      </c>
      <c r="J42" t="s">
        <v>1230</v>
      </c>
      <c r="K42" t="s">
        <v>1231</v>
      </c>
      <c r="L42" t="s">
        <v>1232</v>
      </c>
      <c r="M42" t="s">
        <v>795</v>
      </c>
      <c r="N42" t="s">
        <v>32</v>
      </c>
      <c r="P42" s="1">
        <v>45413</v>
      </c>
      <c r="Q42" t="s">
        <v>79</v>
      </c>
      <c r="R42" t="s">
        <v>2126</v>
      </c>
      <c r="U42" t="s">
        <v>1233</v>
      </c>
      <c r="V42" t="s">
        <v>65</v>
      </c>
      <c r="W42" t="s">
        <v>1234</v>
      </c>
    </row>
    <row r="43" spans="1:23" x14ac:dyDescent="0.2">
      <c r="A43" t="s">
        <v>55</v>
      </c>
      <c r="B43" t="s">
        <v>23</v>
      </c>
      <c r="C43" t="s">
        <v>40</v>
      </c>
      <c r="D43" t="s">
        <v>41</v>
      </c>
      <c r="E43" s="1">
        <v>45406</v>
      </c>
      <c r="F43" t="s">
        <v>56</v>
      </c>
      <c r="G43" t="s">
        <v>57</v>
      </c>
      <c r="H43" t="s">
        <v>44</v>
      </c>
      <c r="I43" t="s">
        <v>58</v>
      </c>
      <c r="J43" t="s">
        <v>1272</v>
      </c>
      <c r="K43" t="s">
        <v>1273</v>
      </c>
      <c r="L43" t="s">
        <v>362</v>
      </c>
      <c r="M43" t="s">
        <v>1274</v>
      </c>
      <c r="N43" t="s">
        <v>50</v>
      </c>
      <c r="P43" s="1">
        <v>45407</v>
      </c>
      <c r="Q43" t="s">
        <v>51</v>
      </c>
      <c r="R43" t="s">
        <v>356</v>
      </c>
      <c r="U43" t="s">
        <v>1275</v>
      </c>
      <c r="V43" t="s">
        <v>65</v>
      </c>
      <c r="W43" t="s">
        <v>1276</v>
      </c>
    </row>
    <row r="44" spans="1:23" x14ac:dyDescent="0.2">
      <c r="A44" t="s">
        <v>55</v>
      </c>
      <c r="B44" t="s">
        <v>23</v>
      </c>
      <c r="C44" t="s">
        <v>40</v>
      </c>
      <c r="D44" t="s">
        <v>41</v>
      </c>
      <c r="E44" s="1">
        <v>45397</v>
      </c>
      <c r="F44" t="s">
        <v>42</v>
      </c>
      <c r="G44" t="s">
        <v>57</v>
      </c>
      <c r="H44" t="s">
        <v>44</v>
      </c>
      <c r="I44" t="s">
        <v>58</v>
      </c>
      <c r="J44" t="s">
        <v>1301</v>
      </c>
      <c r="K44" t="s">
        <v>1302</v>
      </c>
      <c r="L44" t="s">
        <v>962</v>
      </c>
      <c r="M44" t="s">
        <v>62</v>
      </c>
      <c r="N44" t="s">
        <v>50</v>
      </c>
      <c r="P44" s="1">
        <v>45398</v>
      </c>
      <c r="Q44" t="s">
        <v>886</v>
      </c>
      <c r="R44" t="s">
        <v>374</v>
      </c>
      <c r="U44" t="s">
        <v>1303</v>
      </c>
      <c r="V44" t="s">
        <v>65</v>
      </c>
      <c r="W44" t="s">
        <v>1304</v>
      </c>
    </row>
    <row r="45" spans="1:23" x14ac:dyDescent="0.2">
      <c r="A45" t="s">
        <v>55</v>
      </c>
      <c r="B45" t="s">
        <v>23</v>
      </c>
      <c r="C45" t="s">
        <v>40</v>
      </c>
      <c r="D45" t="s">
        <v>41</v>
      </c>
      <c r="E45" s="1">
        <v>45392</v>
      </c>
      <c r="F45" t="s">
        <v>73</v>
      </c>
      <c r="G45" t="s">
        <v>57</v>
      </c>
      <c r="H45" t="s">
        <v>44</v>
      </c>
      <c r="I45" t="s">
        <v>266</v>
      </c>
      <c r="J45" t="s">
        <v>1317</v>
      </c>
      <c r="K45" t="s">
        <v>1318</v>
      </c>
      <c r="L45" t="s">
        <v>1319</v>
      </c>
      <c r="M45" t="s">
        <v>62</v>
      </c>
      <c r="N45" t="s">
        <v>32</v>
      </c>
      <c r="O45" t="s">
        <v>1320</v>
      </c>
      <c r="P45" s="1">
        <v>45396</v>
      </c>
      <c r="Q45" t="s">
        <v>886</v>
      </c>
      <c r="R45" t="s">
        <v>1321</v>
      </c>
      <c r="U45" t="s">
        <v>1322</v>
      </c>
      <c r="V45" t="s">
        <v>65</v>
      </c>
      <c r="W45" t="s">
        <v>1323</v>
      </c>
    </row>
    <row r="46" spans="1:23" x14ac:dyDescent="0.2">
      <c r="A46" t="s">
        <v>55</v>
      </c>
      <c r="B46" t="s">
        <v>23</v>
      </c>
      <c r="C46" t="s">
        <v>40</v>
      </c>
      <c r="D46" t="s">
        <v>41</v>
      </c>
      <c r="E46" s="1">
        <v>45392</v>
      </c>
      <c r="F46" t="s">
        <v>214</v>
      </c>
      <c r="G46" t="s">
        <v>57</v>
      </c>
      <c r="H46" t="s">
        <v>44</v>
      </c>
      <c r="I46" t="s">
        <v>266</v>
      </c>
      <c r="J46" t="s">
        <v>1324</v>
      </c>
      <c r="K46" t="s">
        <v>1318</v>
      </c>
      <c r="L46" t="s">
        <v>105</v>
      </c>
      <c r="M46" t="s">
        <v>62</v>
      </c>
      <c r="N46" t="s">
        <v>50</v>
      </c>
      <c r="P46" s="1">
        <v>45392</v>
      </c>
      <c r="Q46" t="s">
        <v>274</v>
      </c>
      <c r="R46" t="s">
        <v>374</v>
      </c>
      <c r="U46" t="s">
        <v>1325</v>
      </c>
      <c r="V46" t="s">
        <v>65</v>
      </c>
      <c r="W46" t="s">
        <v>1326</v>
      </c>
    </row>
    <row r="47" spans="1:23" x14ac:dyDescent="0.2">
      <c r="A47" t="s">
        <v>55</v>
      </c>
      <c r="B47" t="s">
        <v>23</v>
      </c>
      <c r="C47" t="s">
        <v>40</v>
      </c>
      <c r="D47" t="s">
        <v>41</v>
      </c>
      <c r="E47" s="1">
        <v>45331</v>
      </c>
      <c r="F47" t="s">
        <v>539</v>
      </c>
      <c r="G47" t="s">
        <v>57</v>
      </c>
      <c r="H47" t="s">
        <v>44</v>
      </c>
      <c r="I47" t="s">
        <v>58</v>
      </c>
      <c r="J47" t="s">
        <v>795</v>
      </c>
      <c r="K47" t="s">
        <v>1772</v>
      </c>
      <c r="L47" t="s">
        <v>1208</v>
      </c>
      <c r="M47" t="s">
        <v>1773</v>
      </c>
      <c r="N47" t="s">
        <v>32</v>
      </c>
      <c r="O47" t="s">
        <v>883</v>
      </c>
      <c r="P47" s="1">
        <v>45331</v>
      </c>
      <c r="Q47" t="s">
        <v>274</v>
      </c>
      <c r="R47" t="s">
        <v>1774</v>
      </c>
      <c r="U47" t="s">
        <v>1775</v>
      </c>
      <c r="V47" t="s">
        <v>65</v>
      </c>
      <c r="W47" t="s">
        <v>1776</v>
      </c>
    </row>
    <row r="48" spans="1:23" x14ac:dyDescent="0.2">
      <c r="A48" t="s">
        <v>55</v>
      </c>
      <c r="B48" t="s">
        <v>23</v>
      </c>
      <c r="C48" t="s">
        <v>40</v>
      </c>
      <c r="D48" t="s">
        <v>41</v>
      </c>
      <c r="E48" s="1">
        <v>45293</v>
      </c>
      <c r="F48" t="s">
        <v>635</v>
      </c>
      <c r="G48" t="s">
        <v>57</v>
      </c>
      <c r="H48" t="s">
        <v>44</v>
      </c>
      <c r="I48" t="s">
        <v>269</v>
      </c>
      <c r="J48" t="s">
        <v>994</v>
      </c>
      <c r="K48" t="s">
        <v>2114</v>
      </c>
      <c r="L48" t="s">
        <v>109</v>
      </c>
      <c r="M48" t="s">
        <v>62</v>
      </c>
      <c r="N48" t="s">
        <v>32</v>
      </c>
      <c r="O48" t="s">
        <v>2115</v>
      </c>
      <c r="P48" s="1">
        <v>45294</v>
      </c>
      <c r="Q48" t="s">
        <v>42</v>
      </c>
      <c r="R48" t="s">
        <v>2116</v>
      </c>
      <c r="U48" t="s">
        <v>2117</v>
      </c>
      <c r="V48" t="s">
        <v>65</v>
      </c>
      <c r="W48" t="s">
        <v>2118</v>
      </c>
    </row>
  </sheetData>
  <pageMargins left="0.75" right="0.75" top="1" bottom="1" header="0.5" footer="0.5"/>
  <pageSetup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44C4-A13B-4E08-BC70-37A4BD017D9B}">
  <dimension ref="A1:W40"/>
  <sheetViews>
    <sheetView topLeftCell="I1" workbookViewId="0">
      <pane ySplit="1" topLeftCell="A2" activePane="bottomLeft" state="frozen"/>
      <selection pane="bottomLeft" activeCell="R40" sqref="R40:S40"/>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8.5703125" customWidth="1"/>
    <col min="10" max="10" width="41" customWidth="1"/>
    <col min="11" max="11" width="30.5703125" customWidth="1"/>
    <col min="12" max="12" width="27.5703125" customWidth="1"/>
    <col min="13" max="13" width="30.7109375" customWidth="1"/>
    <col min="14" max="14" width="8.7109375" customWidth="1"/>
    <col min="15" max="15" width="21.140625" customWidth="1"/>
    <col min="16" max="16" width="14.5703125" customWidth="1"/>
    <col min="17" max="17" width="11.5703125" customWidth="1"/>
    <col min="18" max="19" width="15" customWidth="1"/>
    <col min="20" max="20" width="15.71093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41</v>
      </c>
      <c r="E2" s="1">
        <v>45582</v>
      </c>
      <c r="F2" t="s">
        <v>443</v>
      </c>
      <c r="G2" t="s">
        <v>159</v>
      </c>
      <c r="H2" t="s">
        <v>44</v>
      </c>
      <c r="I2" t="s">
        <v>243</v>
      </c>
      <c r="K2" t="s">
        <v>444</v>
      </c>
      <c r="L2" t="s">
        <v>445</v>
      </c>
      <c r="M2" t="s">
        <v>172</v>
      </c>
      <c r="N2" t="s">
        <v>50</v>
      </c>
      <c r="P2" s="1">
        <v>45582</v>
      </c>
      <c r="Q2" t="s">
        <v>446</v>
      </c>
      <c r="R2" t="s">
        <v>189</v>
      </c>
      <c r="S2">
        <v>100</v>
      </c>
      <c r="U2" t="s">
        <v>447</v>
      </c>
      <c r="V2" t="s">
        <v>448</v>
      </c>
      <c r="W2" t="s">
        <v>449</v>
      </c>
    </row>
    <row r="3" spans="1:23" x14ac:dyDescent="0.2">
      <c r="A3" t="s">
        <v>169</v>
      </c>
      <c r="B3" t="s">
        <v>23</v>
      </c>
      <c r="C3" t="s">
        <v>40</v>
      </c>
      <c r="D3" t="s">
        <v>41</v>
      </c>
      <c r="E3" s="1">
        <v>45578</v>
      </c>
      <c r="F3" t="s">
        <v>395</v>
      </c>
      <c r="G3" t="s">
        <v>43</v>
      </c>
      <c r="H3" t="s">
        <v>44</v>
      </c>
      <c r="I3" t="s">
        <v>142</v>
      </c>
      <c r="J3" t="s">
        <v>456</v>
      </c>
      <c r="K3" t="s">
        <v>457</v>
      </c>
      <c r="L3" t="s">
        <v>458</v>
      </c>
      <c r="M3" t="s">
        <v>172</v>
      </c>
      <c r="N3" t="s">
        <v>50</v>
      </c>
      <c r="P3" s="1">
        <v>45578</v>
      </c>
      <c r="Q3" t="s">
        <v>265</v>
      </c>
      <c r="R3" t="s">
        <v>459</v>
      </c>
      <c r="S3">
        <v>100</v>
      </c>
      <c r="U3" t="s">
        <v>460</v>
      </c>
      <c r="V3" t="s">
        <v>448</v>
      </c>
      <c r="W3" t="s">
        <v>461</v>
      </c>
    </row>
    <row r="4" spans="1:23" x14ac:dyDescent="0.2">
      <c r="A4" t="s">
        <v>169</v>
      </c>
      <c r="B4" t="s">
        <v>23</v>
      </c>
      <c r="C4" t="s">
        <v>40</v>
      </c>
      <c r="D4" t="s">
        <v>68</v>
      </c>
      <c r="E4" s="1">
        <v>45523</v>
      </c>
      <c r="F4" t="s">
        <v>373</v>
      </c>
      <c r="G4" t="s">
        <v>123</v>
      </c>
      <c r="H4" t="s">
        <v>44</v>
      </c>
      <c r="I4" t="s">
        <v>29</v>
      </c>
      <c r="J4" t="s">
        <v>653</v>
      </c>
      <c r="K4" t="s">
        <v>654</v>
      </c>
      <c r="L4" t="s">
        <v>655</v>
      </c>
      <c r="M4" t="s">
        <v>656</v>
      </c>
      <c r="N4" t="s">
        <v>32</v>
      </c>
      <c r="O4" t="s">
        <v>657</v>
      </c>
      <c r="P4" s="1">
        <v>45525</v>
      </c>
      <c r="Q4" t="s">
        <v>261</v>
      </c>
      <c r="R4" t="s">
        <v>658</v>
      </c>
      <c r="S4">
        <v>1000000</v>
      </c>
      <c r="U4" t="s">
        <v>659</v>
      </c>
      <c r="V4" t="s">
        <v>448</v>
      </c>
      <c r="W4" t="s">
        <v>660</v>
      </c>
    </row>
    <row r="5" spans="1:23" x14ac:dyDescent="0.2">
      <c r="A5" t="s">
        <v>169</v>
      </c>
      <c r="B5" t="s">
        <v>23</v>
      </c>
      <c r="C5" t="s">
        <v>40</v>
      </c>
      <c r="D5" t="s">
        <v>68</v>
      </c>
      <c r="E5" s="1">
        <v>45523</v>
      </c>
      <c r="F5" t="s">
        <v>679</v>
      </c>
      <c r="G5" t="s">
        <v>43</v>
      </c>
      <c r="H5" t="s">
        <v>44</v>
      </c>
      <c r="I5" t="s">
        <v>29</v>
      </c>
      <c r="J5" t="s">
        <v>680</v>
      </c>
      <c r="K5" t="s">
        <v>681</v>
      </c>
      <c r="L5" t="s">
        <v>682</v>
      </c>
      <c r="M5" t="s">
        <v>681</v>
      </c>
      <c r="N5" t="s">
        <v>50</v>
      </c>
      <c r="O5" t="s">
        <v>683</v>
      </c>
      <c r="P5" s="1">
        <v>45523</v>
      </c>
      <c r="Q5" t="s">
        <v>499</v>
      </c>
      <c r="R5" t="s">
        <v>684</v>
      </c>
      <c r="S5">
        <v>75000</v>
      </c>
      <c r="U5" t="s">
        <v>685</v>
      </c>
      <c r="V5" t="s">
        <v>448</v>
      </c>
      <c r="W5" t="s">
        <v>686</v>
      </c>
    </row>
    <row r="6" spans="1:23" x14ac:dyDescent="0.2">
      <c r="A6" t="s">
        <v>169</v>
      </c>
      <c r="B6" t="s">
        <v>23</v>
      </c>
      <c r="C6" t="s">
        <v>40</v>
      </c>
      <c r="D6" t="s">
        <v>68</v>
      </c>
      <c r="E6" s="1">
        <v>45523</v>
      </c>
      <c r="F6" t="s">
        <v>252</v>
      </c>
      <c r="G6" t="s">
        <v>43</v>
      </c>
      <c r="H6" t="s">
        <v>44</v>
      </c>
      <c r="I6" t="s">
        <v>29</v>
      </c>
      <c r="J6" t="s">
        <v>680</v>
      </c>
      <c r="K6" t="s">
        <v>681</v>
      </c>
      <c r="L6" t="s">
        <v>682</v>
      </c>
      <c r="M6" t="s">
        <v>681</v>
      </c>
      <c r="N6" t="s">
        <v>32</v>
      </c>
      <c r="O6" t="s">
        <v>683</v>
      </c>
      <c r="P6" s="1">
        <v>45524</v>
      </c>
      <c r="Q6" t="s">
        <v>242</v>
      </c>
      <c r="R6" t="s">
        <v>687</v>
      </c>
      <c r="S6">
        <v>4237000</v>
      </c>
      <c r="U6" t="s">
        <v>685</v>
      </c>
      <c r="V6" t="s">
        <v>448</v>
      </c>
      <c r="W6" t="s">
        <v>688</v>
      </c>
    </row>
    <row r="7" spans="1:23" x14ac:dyDescent="0.2">
      <c r="A7" t="s">
        <v>169</v>
      </c>
      <c r="B7" t="s">
        <v>23</v>
      </c>
      <c r="C7" t="s">
        <v>40</v>
      </c>
      <c r="D7" t="s">
        <v>68</v>
      </c>
      <c r="E7" s="1">
        <v>45522</v>
      </c>
      <c r="F7" t="s">
        <v>300</v>
      </c>
      <c r="G7" t="s">
        <v>43</v>
      </c>
      <c r="H7" t="s">
        <v>44</v>
      </c>
      <c r="I7" t="s">
        <v>29</v>
      </c>
      <c r="J7" t="s">
        <v>680</v>
      </c>
      <c r="K7" t="s">
        <v>681</v>
      </c>
      <c r="L7" t="s">
        <v>682</v>
      </c>
      <c r="M7" t="s">
        <v>681</v>
      </c>
      <c r="N7" t="s">
        <v>32</v>
      </c>
      <c r="O7" t="s">
        <v>683</v>
      </c>
      <c r="P7" s="1">
        <v>45522</v>
      </c>
      <c r="Q7" t="s">
        <v>158</v>
      </c>
      <c r="R7" t="s">
        <v>771</v>
      </c>
      <c r="S7">
        <v>186000</v>
      </c>
      <c r="U7" t="s">
        <v>685</v>
      </c>
      <c r="V7" t="s">
        <v>448</v>
      </c>
      <c r="W7" t="s">
        <v>686</v>
      </c>
    </row>
    <row r="8" spans="1:23" x14ac:dyDescent="0.2">
      <c r="A8" t="s">
        <v>169</v>
      </c>
      <c r="B8" t="s">
        <v>23</v>
      </c>
      <c r="C8" t="s">
        <v>40</v>
      </c>
      <c r="D8" t="s">
        <v>68</v>
      </c>
      <c r="E8" s="1">
        <v>45522</v>
      </c>
      <c r="F8" t="s">
        <v>252</v>
      </c>
      <c r="G8" t="s">
        <v>43</v>
      </c>
      <c r="H8" t="s">
        <v>44</v>
      </c>
      <c r="I8" t="s">
        <v>29</v>
      </c>
      <c r="J8" t="s">
        <v>680</v>
      </c>
      <c r="K8" t="s">
        <v>681</v>
      </c>
      <c r="L8" t="s">
        <v>682</v>
      </c>
      <c r="M8" t="s">
        <v>681</v>
      </c>
      <c r="N8" t="s">
        <v>32</v>
      </c>
      <c r="O8" t="s">
        <v>683</v>
      </c>
      <c r="P8" s="1">
        <v>45523</v>
      </c>
      <c r="Q8" t="s">
        <v>778</v>
      </c>
      <c r="R8" t="s">
        <v>779</v>
      </c>
      <c r="S8">
        <v>3228000</v>
      </c>
      <c r="U8" t="s">
        <v>685</v>
      </c>
      <c r="V8" t="s">
        <v>448</v>
      </c>
      <c r="W8" t="s">
        <v>688</v>
      </c>
    </row>
    <row r="9" spans="1:23" x14ac:dyDescent="0.2">
      <c r="A9" t="s">
        <v>169</v>
      </c>
      <c r="B9" t="s">
        <v>23</v>
      </c>
      <c r="C9" t="s">
        <v>40</v>
      </c>
      <c r="D9" t="s">
        <v>25</v>
      </c>
      <c r="E9" s="1">
        <v>45473</v>
      </c>
      <c r="F9" t="s">
        <v>880</v>
      </c>
      <c r="G9" t="s">
        <v>123</v>
      </c>
      <c r="H9" t="s">
        <v>44</v>
      </c>
      <c r="I9" t="s">
        <v>29</v>
      </c>
      <c r="K9" t="s">
        <v>70</v>
      </c>
      <c r="L9" t="s">
        <v>853</v>
      </c>
      <c r="M9" t="s">
        <v>70</v>
      </c>
      <c r="N9" t="s">
        <v>32</v>
      </c>
      <c r="O9" t="s">
        <v>1027</v>
      </c>
      <c r="P9" s="1">
        <v>45473</v>
      </c>
      <c r="Q9" t="s">
        <v>317</v>
      </c>
      <c r="R9" t="s">
        <v>1028</v>
      </c>
      <c r="S9">
        <v>152000</v>
      </c>
      <c r="U9" t="s">
        <v>685</v>
      </c>
      <c r="V9" t="s">
        <v>448</v>
      </c>
      <c r="W9" t="s">
        <v>688</v>
      </c>
    </row>
    <row r="10" spans="1:23" x14ac:dyDescent="0.2">
      <c r="A10" t="s">
        <v>169</v>
      </c>
      <c r="B10" t="s">
        <v>23</v>
      </c>
      <c r="C10" t="s">
        <v>40</v>
      </c>
      <c r="D10" t="s">
        <v>68</v>
      </c>
      <c r="E10" s="1">
        <v>45400</v>
      </c>
      <c r="F10" t="s">
        <v>170</v>
      </c>
      <c r="G10" t="s">
        <v>43</v>
      </c>
      <c r="H10" t="s">
        <v>44</v>
      </c>
      <c r="I10" t="s">
        <v>29</v>
      </c>
      <c r="J10" t="s">
        <v>1288</v>
      </c>
      <c r="K10" t="s">
        <v>681</v>
      </c>
      <c r="L10" t="s">
        <v>1289</v>
      </c>
      <c r="M10" t="s">
        <v>681</v>
      </c>
      <c r="N10" t="s">
        <v>32</v>
      </c>
      <c r="O10" t="s">
        <v>1290</v>
      </c>
      <c r="P10" s="1">
        <v>45400</v>
      </c>
      <c r="Q10" t="s">
        <v>1291</v>
      </c>
      <c r="R10" t="s">
        <v>1292</v>
      </c>
      <c r="S10">
        <v>302000</v>
      </c>
      <c r="U10" t="s">
        <v>685</v>
      </c>
      <c r="V10" t="s">
        <v>448</v>
      </c>
      <c r="W10" t="s">
        <v>1293</v>
      </c>
    </row>
    <row r="11" spans="1:23" x14ac:dyDescent="0.2">
      <c r="A11" t="s">
        <v>169</v>
      </c>
      <c r="B11" t="s">
        <v>23</v>
      </c>
      <c r="C11" t="s">
        <v>40</v>
      </c>
      <c r="D11" t="s">
        <v>68</v>
      </c>
      <c r="E11" s="1">
        <v>45394</v>
      </c>
      <c r="F11" t="s">
        <v>778</v>
      </c>
      <c r="G11" t="s">
        <v>43</v>
      </c>
      <c r="H11" t="s">
        <v>44</v>
      </c>
      <c r="I11" t="s">
        <v>29</v>
      </c>
      <c r="K11" t="s">
        <v>1306</v>
      </c>
      <c r="L11" t="s">
        <v>1307</v>
      </c>
      <c r="M11" t="s">
        <v>1308</v>
      </c>
      <c r="N11" t="s">
        <v>32</v>
      </c>
      <c r="O11" t="s">
        <v>1290</v>
      </c>
      <c r="P11" s="1">
        <v>45394</v>
      </c>
      <c r="Q11" t="s">
        <v>348</v>
      </c>
      <c r="R11" t="s">
        <v>1309</v>
      </c>
      <c r="S11">
        <v>3659000</v>
      </c>
      <c r="U11" t="s">
        <v>1310</v>
      </c>
      <c r="V11" t="s">
        <v>448</v>
      </c>
      <c r="W11" t="s">
        <v>660</v>
      </c>
    </row>
    <row r="12" spans="1:23" x14ac:dyDescent="0.2">
      <c r="A12" t="s">
        <v>169</v>
      </c>
      <c r="B12" t="s">
        <v>23</v>
      </c>
      <c r="C12" t="s">
        <v>40</v>
      </c>
      <c r="D12" t="s">
        <v>68</v>
      </c>
      <c r="E12" s="1">
        <v>45394</v>
      </c>
      <c r="F12" t="s">
        <v>778</v>
      </c>
      <c r="G12" t="s">
        <v>43</v>
      </c>
      <c r="H12" t="s">
        <v>44</v>
      </c>
      <c r="I12" t="s">
        <v>29</v>
      </c>
      <c r="K12" t="s">
        <v>1311</v>
      </c>
      <c r="L12" t="s">
        <v>1312</v>
      </c>
      <c r="M12" t="s">
        <v>1311</v>
      </c>
      <c r="N12" t="s">
        <v>32</v>
      </c>
      <c r="O12" t="s">
        <v>1027</v>
      </c>
      <c r="P12" s="1">
        <v>45394</v>
      </c>
      <c r="Q12" t="s">
        <v>539</v>
      </c>
      <c r="R12" t="s">
        <v>1313</v>
      </c>
      <c r="S12">
        <v>200000</v>
      </c>
      <c r="U12" t="s">
        <v>1314</v>
      </c>
      <c r="V12" t="s">
        <v>448</v>
      </c>
      <c r="W12" t="s">
        <v>1315</v>
      </c>
    </row>
    <row r="13" spans="1:23" x14ac:dyDescent="0.2">
      <c r="A13" t="s">
        <v>169</v>
      </c>
      <c r="B13" t="s">
        <v>23</v>
      </c>
      <c r="C13" t="s">
        <v>40</v>
      </c>
      <c r="D13" t="s">
        <v>68</v>
      </c>
      <c r="E13" s="1">
        <v>45385</v>
      </c>
      <c r="F13" t="s">
        <v>580</v>
      </c>
      <c r="G13" t="s">
        <v>43</v>
      </c>
      <c r="H13" t="s">
        <v>44</v>
      </c>
      <c r="I13" t="s">
        <v>29</v>
      </c>
      <c r="J13" t="s">
        <v>1344</v>
      </c>
      <c r="K13" t="s">
        <v>1311</v>
      </c>
      <c r="L13" t="s">
        <v>1345</v>
      </c>
      <c r="M13" t="s">
        <v>1311</v>
      </c>
      <c r="N13" t="s">
        <v>32</v>
      </c>
      <c r="O13" t="s">
        <v>1290</v>
      </c>
      <c r="P13" s="1">
        <v>45388</v>
      </c>
      <c r="Q13" t="s">
        <v>113</v>
      </c>
      <c r="R13" t="s">
        <v>1346</v>
      </c>
      <c r="S13">
        <v>20722000</v>
      </c>
      <c r="U13" t="s">
        <v>1347</v>
      </c>
      <c r="V13" t="s">
        <v>448</v>
      </c>
      <c r="W13" t="s">
        <v>660</v>
      </c>
    </row>
    <row r="14" spans="1:23" x14ac:dyDescent="0.2">
      <c r="A14" t="s">
        <v>169</v>
      </c>
      <c r="B14" t="s">
        <v>23</v>
      </c>
      <c r="C14" t="s">
        <v>40</v>
      </c>
      <c r="D14" t="s">
        <v>68</v>
      </c>
      <c r="E14" s="1">
        <v>45385</v>
      </c>
      <c r="F14" t="s">
        <v>446</v>
      </c>
      <c r="G14" t="s">
        <v>43</v>
      </c>
      <c r="H14" t="s">
        <v>44</v>
      </c>
      <c r="I14" t="s">
        <v>29</v>
      </c>
      <c r="K14" t="s">
        <v>1311</v>
      </c>
      <c r="L14" t="s">
        <v>1348</v>
      </c>
      <c r="M14" t="s">
        <v>1311</v>
      </c>
      <c r="N14" t="s">
        <v>32</v>
      </c>
      <c r="O14" t="s">
        <v>1027</v>
      </c>
      <c r="P14" s="1">
        <v>45386</v>
      </c>
      <c r="Q14" t="s">
        <v>1291</v>
      </c>
      <c r="R14" t="s">
        <v>1349</v>
      </c>
      <c r="S14">
        <v>4316000</v>
      </c>
      <c r="U14" t="s">
        <v>1350</v>
      </c>
      <c r="V14" t="s">
        <v>448</v>
      </c>
      <c r="W14" t="s">
        <v>688</v>
      </c>
    </row>
    <row r="15" spans="1:23" x14ac:dyDescent="0.2">
      <c r="A15" t="s">
        <v>169</v>
      </c>
      <c r="B15" t="s">
        <v>23</v>
      </c>
      <c r="C15" t="s">
        <v>40</v>
      </c>
      <c r="D15" t="s">
        <v>41</v>
      </c>
      <c r="E15" s="1">
        <v>45382</v>
      </c>
      <c r="F15" t="s">
        <v>113</v>
      </c>
      <c r="G15" t="s">
        <v>159</v>
      </c>
      <c r="H15" t="s">
        <v>44</v>
      </c>
      <c r="I15" t="s">
        <v>58</v>
      </c>
      <c r="J15" t="s">
        <v>1372</v>
      </c>
      <c r="K15" t="s">
        <v>1373</v>
      </c>
      <c r="L15" t="s">
        <v>1374</v>
      </c>
      <c r="M15" t="s">
        <v>654</v>
      </c>
      <c r="N15" t="s">
        <v>50</v>
      </c>
      <c r="P15" s="1">
        <v>45382</v>
      </c>
      <c r="Q15" t="s">
        <v>248</v>
      </c>
      <c r="R15" t="s">
        <v>1374</v>
      </c>
      <c r="S15">
        <v>100</v>
      </c>
      <c r="U15" t="s">
        <v>1375</v>
      </c>
      <c r="V15" t="s">
        <v>448</v>
      </c>
      <c r="W15" t="s">
        <v>1376</v>
      </c>
    </row>
    <row r="16" spans="1:23" x14ac:dyDescent="0.2">
      <c r="A16" t="s">
        <v>169</v>
      </c>
      <c r="B16" t="s">
        <v>23</v>
      </c>
      <c r="C16" t="s">
        <v>40</v>
      </c>
      <c r="D16" t="s">
        <v>68</v>
      </c>
      <c r="E16" s="1">
        <v>45379</v>
      </c>
      <c r="F16" t="s">
        <v>214</v>
      </c>
      <c r="G16" t="s">
        <v>123</v>
      </c>
      <c r="H16" t="s">
        <v>44</v>
      </c>
      <c r="I16" t="s">
        <v>29</v>
      </c>
      <c r="J16" t="s">
        <v>680</v>
      </c>
      <c r="K16" t="s">
        <v>70</v>
      </c>
      <c r="L16" t="s">
        <v>1383</v>
      </c>
      <c r="M16" t="s">
        <v>70</v>
      </c>
      <c r="N16" t="s">
        <v>32</v>
      </c>
      <c r="O16" t="s">
        <v>1290</v>
      </c>
      <c r="P16" s="1">
        <v>45381</v>
      </c>
      <c r="Q16" t="s">
        <v>627</v>
      </c>
      <c r="R16" t="s">
        <v>1384</v>
      </c>
      <c r="S16">
        <v>1790000</v>
      </c>
      <c r="U16" t="s">
        <v>685</v>
      </c>
      <c r="V16" t="s">
        <v>448</v>
      </c>
      <c r="W16" t="s">
        <v>660</v>
      </c>
    </row>
    <row r="17" spans="1:23" x14ac:dyDescent="0.2">
      <c r="A17" t="s">
        <v>169</v>
      </c>
      <c r="B17" t="s">
        <v>23</v>
      </c>
      <c r="C17" t="s">
        <v>40</v>
      </c>
      <c r="D17" t="s">
        <v>68</v>
      </c>
      <c r="E17" s="1">
        <v>45374</v>
      </c>
      <c r="F17" t="s">
        <v>261</v>
      </c>
      <c r="G17" t="s">
        <v>43</v>
      </c>
      <c r="H17" t="s">
        <v>44</v>
      </c>
      <c r="I17" t="s">
        <v>29</v>
      </c>
      <c r="J17" t="s">
        <v>680</v>
      </c>
      <c r="K17" t="s">
        <v>681</v>
      </c>
      <c r="L17" t="s">
        <v>1289</v>
      </c>
      <c r="M17" t="s">
        <v>681</v>
      </c>
      <c r="N17" t="s">
        <v>32</v>
      </c>
      <c r="O17" t="s">
        <v>1290</v>
      </c>
      <c r="P17" s="1">
        <v>45376</v>
      </c>
      <c r="Q17" t="s">
        <v>179</v>
      </c>
      <c r="R17" t="s">
        <v>1424</v>
      </c>
      <c r="S17">
        <v>11312000</v>
      </c>
      <c r="U17" t="s">
        <v>1425</v>
      </c>
      <c r="V17" t="s">
        <v>448</v>
      </c>
      <c r="W17" t="s">
        <v>1293</v>
      </c>
    </row>
    <row r="18" spans="1:23" x14ac:dyDescent="0.2">
      <c r="A18" t="s">
        <v>169</v>
      </c>
      <c r="B18" t="s">
        <v>23</v>
      </c>
      <c r="C18" t="s">
        <v>40</v>
      </c>
      <c r="D18" t="s">
        <v>68</v>
      </c>
      <c r="E18" s="1">
        <v>45374</v>
      </c>
      <c r="F18" t="s">
        <v>443</v>
      </c>
      <c r="G18" t="s">
        <v>43</v>
      </c>
      <c r="H18" t="s">
        <v>44</v>
      </c>
      <c r="I18" t="s">
        <v>29</v>
      </c>
      <c r="J18" t="s">
        <v>680</v>
      </c>
      <c r="K18" t="s">
        <v>681</v>
      </c>
      <c r="L18" t="s">
        <v>1289</v>
      </c>
      <c r="M18" t="s">
        <v>681</v>
      </c>
      <c r="N18" t="s">
        <v>32</v>
      </c>
      <c r="O18" t="s">
        <v>1027</v>
      </c>
      <c r="P18" s="1">
        <v>45374</v>
      </c>
      <c r="Q18" t="s">
        <v>974</v>
      </c>
      <c r="R18" t="s">
        <v>1430</v>
      </c>
      <c r="S18">
        <v>157000</v>
      </c>
      <c r="U18" t="s">
        <v>1350</v>
      </c>
      <c r="V18" t="s">
        <v>448</v>
      </c>
      <c r="W18" t="s">
        <v>686</v>
      </c>
    </row>
    <row r="19" spans="1:23" x14ac:dyDescent="0.2">
      <c r="A19" t="s">
        <v>169</v>
      </c>
      <c r="B19" t="s">
        <v>23</v>
      </c>
      <c r="C19" t="s">
        <v>40</v>
      </c>
      <c r="D19" t="s">
        <v>68</v>
      </c>
      <c r="E19" s="1">
        <v>45374</v>
      </c>
      <c r="F19" t="s">
        <v>203</v>
      </c>
      <c r="G19" t="s">
        <v>43</v>
      </c>
      <c r="H19" t="s">
        <v>44</v>
      </c>
      <c r="I19" t="s">
        <v>29</v>
      </c>
      <c r="J19" t="s">
        <v>680</v>
      </c>
      <c r="K19" t="s">
        <v>681</v>
      </c>
      <c r="L19" t="s">
        <v>1436</v>
      </c>
      <c r="M19" t="s">
        <v>681</v>
      </c>
      <c r="N19" t="s">
        <v>32</v>
      </c>
      <c r="O19" t="s">
        <v>1027</v>
      </c>
      <c r="P19" s="1">
        <v>45375</v>
      </c>
      <c r="Q19" t="s">
        <v>34</v>
      </c>
      <c r="R19" t="s">
        <v>1437</v>
      </c>
      <c r="S19">
        <v>3115000</v>
      </c>
      <c r="U19" t="s">
        <v>1350</v>
      </c>
      <c r="V19" t="s">
        <v>448</v>
      </c>
      <c r="W19" t="s">
        <v>688</v>
      </c>
    </row>
    <row r="20" spans="1:23" x14ac:dyDescent="0.2">
      <c r="A20" t="s">
        <v>169</v>
      </c>
      <c r="B20" t="s">
        <v>23</v>
      </c>
      <c r="C20" t="s">
        <v>40</v>
      </c>
      <c r="D20" t="s">
        <v>68</v>
      </c>
      <c r="E20" s="1">
        <v>45360</v>
      </c>
      <c r="F20" t="s">
        <v>348</v>
      </c>
      <c r="G20" t="s">
        <v>43</v>
      </c>
      <c r="H20" t="s">
        <v>44</v>
      </c>
      <c r="I20" t="s">
        <v>29</v>
      </c>
      <c r="K20" t="s">
        <v>1311</v>
      </c>
      <c r="L20" t="s">
        <v>1587</v>
      </c>
      <c r="M20" t="s">
        <v>1311</v>
      </c>
      <c r="N20" t="s">
        <v>32</v>
      </c>
      <c r="O20" t="s">
        <v>1027</v>
      </c>
      <c r="P20" s="1">
        <v>45361</v>
      </c>
      <c r="Q20" t="s">
        <v>332</v>
      </c>
      <c r="R20" t="s">
        <v>1588</v>
      </c>
      <c r="S20">
        <v>121000</v>
      </c>
      <c r="U20" t="s">
        <v>1589</v>
      </c>
      <c r="V20" t="s">
        <v>448</v>
      </c>
      <c r="W20" t="s">
        <v>686</v>
      </c>
    </row>
    <row r="21" spans="1:23" x14ac:dyDescent="0.2">
      <c r="A21" t="s">
        <v>169</v>
      </c>
      <c r="B21" t="s">
        <v>23</v>
      </c>
      <c r="C21" t="s">
        <v>40</v>
      </c>
      <c r="D21" t="s">
        <v>68</v>
      </c>
      <c r="E21" s="1">
        <v>45360</v>
      </c>
      <c r="F21" t="s">
        <v>772</v>
      </c>
      <c r="G21" t="s">
        <v>43</v>
      </c>
      <c r="H21" t="s">
        <v>44</v>
      </c>
      <c r="I21" t="s">
        <v>29</v>
      </c>
      <c r="J21" t="s">
        <v>680</v>
      </c>
      <c r="K21" t="s">
        <v>681</v>
      </c>
      <c r="L21" t="s">
        <v>1590</v>
      </c>
      <c r="M21" t="s">
        <v>681</v>
      </c>
      <c r="N21" t="s">
        <v>32</v>
      </c>
      <c r="O21" t="s">
        <v>1027</v>
      </c>
      <c r="P21" s="1">
        <v>45362</v>
      </c>
      <c r="Q21" t="s">
        <v>179</v>
      </c>
      <c r="R21" t="s">
        <v>1591</v>
      </c>
      <c r="S21">
        <v>7280000</v>
      </c>
      <c r="U21" t="s">
        <v>1350</v>
      </c>
      <c r="V21" t="s">
        <v>448</v>
      </c>
      <c r="W21" t="s">
        <v>688</v>
      </c>
    </row>
    <row r="22" spans="1:23" x14ac:dyDescent="0.2">
      <c r="A22" t="s">
        <v>169</v>
      </c>
      <c r="B22" t="s">
        <v>23</v>
      </c>
      <c r="C22" t="s">
        <v>40</v>
      </c>
      <c r="D22" t="s">
        <v>68</v>
      </c>
      <c r="E22" s="1">
        <v>45357</v>
      </c>
      <c r="F22" t="s">
        <v>495</v>
      </c>
      <c r="G22" t="s">
        <v>43</v>
      </c>
      <c r="H22" t="s">
        <v>44</v>
      </c>
      <c r="I22" t="s">
        <v>29</v>
      </c>
      <c r="K22" t="s">
        <v>1311</v>
      </c>
      <c r="L22" t="s">
        <v>1670</v>
      </c>
      <c r="M22" t="s">
        <v>1311</v>
      </c>
      <c r="N22" t="s">
        <v>32</v>
      </c>
      <c r="O22" t="s">
        <v>1290</v>
      </c>
      <c r="P22" s="1">
        <v>45363</v>
      </c>
      <c r="Q22" t="s">
        <v>348</v>
      </c>
      <c r="R22" t="s">
        <v>1671</v>
      </c>
      <c r="S22">
        <v>38235000</v>
      </c>
      <c r="U22" t="s">
        <v>1350</v>
      </c>
      <c r="V22" t="s">
        <v>448</v>
      </c>
      <c r="W22" t="s">
        <v>660</v>
      </c>
    </row>
    <row r="23" spans="1:23" x14ac:dyDescent="0.2">
      <c r="A23" t="s">
        <v>169</v>
      </c>
      <c r="B23" t="s">
        <v>23</v>
      </c>
      <c r="C23" t="s">
        <v>40</v>
      </c>
      <c r="D23" t="s">
        <v>68</v>
      </c>
      <c r="E23" s="1">
        <v>45357</v>
      </c>
      <c r="F23" t="s">
        <v>974</v>
      </c>
      <c r="G23" t="s">
        <v>43</v>
      </c>
      <c r="H23" t="s">
        <v>44</v>
      </c>
      <c r="I23" t="s">
        <v>29</v>
      </c>
      <c r="K23" t="s">
        <v>1311</v>
      </c>
      <c r="L23" t="s">
        <v>1670</v>
      </c>
      <c r="M23" t="s">
        <v>1311</v>
      </c>
      <c r="N23" t="s">
        <v>32</v>
      </c>
      <c r="O23" t="s">
        <v>1027</v>
      </c>
      <c r="P23" s="1">
        <v>45359</v>
      </c>
      <c r="Q23" t="s">
        <v>1177</v>
      </c>
      <c r="R23" t="s">
        <v>1685</v>
      </c>
      <c r="S23">
        <v>8443000</v>
      </c>
      <c r="U23" t="s">
        <v>1573</v>
      </c>
      <c r="V23" t="s">
        <v>448</v>
      </c>
      <c r="W23" t="s">
        <v>1315</v>
      </c>
    </row>
    <row r="24" spans="1:23" x14ac:dyDescent="0.2">
      <c r="A24" t="s">
        <v>169</v>
      </c>
      <c r="B24" t="s">
        <v>23</v>
      </c>
      <c r="C24" t="s">
        <v>40</v>
      </c>
      <c r="D24" t="s">
        <v>68</v>
      </c>
      <c r="E24" s="1">
        <v>45357</v>
      </c>
      <c r="F24" t="s">
        <v>1024</v>
      </c>
      <c r="G24" t="s">
        <v>43</v>
      </c>
      <c r="H24" t="s">
        <v>44</v>
      </c>
      <c r="I24" t="s">
        <v>29</v>
      </c>
      <c r="K24" t="s">
        <v>1311</v>
      </c>
      <c r="L24" t="s">
        <v>189</v>
      </c>
      <c r="M24" t="s">
        <v>1311</v>
      </c>
      <c r="N24" t="s">
        <v>32</v>
      </c>
      <c r="O24" t="s">
        <v>1027</v>
      </c>
      <c r="P24" s="1">
        <v>45358</v>
      </c>
      <c r="Q24" t="s">
        <v>107</v>
      </c>
      <c r="R24" t="s">
        <v>1686</v>
      </c>
      <c r="S24">
        <v>177000</v>
      </c>
      <c r="U24" t="s">
        <v>1350</v>
      </c>
      <c r="V24" t="s">
        <v>448</v>
      </c>
      <c r="W24" t="s">
        <v>686</v>
      </c>
    </row>
    <row r="25" spans="1:23" x14ac:dyDescent="0.2">
      <c r="A25" t="s">
        <v>169</v>
      </c>
      <c r="B25" t="s">
        <v>23</v>
      </c>
      <c r="C25" t="s">
        <v>40</v>
      </c>
      <c r="D25" t="s">
        <v>68</v>
      </c>
      <c r="E25" s="1">
        <v>45353</v>
      </c>
      <c r="F25" t="s">
        <v>605</v>
      </c>
      <c r="G25" t="s">
        <v>43</v>
      </c>
      <c r="H25" t="s">
        <v>44</v>
      </c>
      <c r="I25" t="s">
        <v>29</v>
      </c>
      <c r="J25" t="s">
        <v>1704</v>
      </c>
      <c r="K25" t="s">
        <v>681</v>
      </c>
      <c r="L25" t="s">
        <v>1705</v>
      </c>
      <c r="M25" t="s">
        <v>681</v>
      </c>
      <c r="N25" t="s">
        <v>32</v>
      </c>
      <c r="O25" t="s">
        <v>1027</v>
      </c>
      <c r="P25" s="1">
        <v>45353</v>
      </c>
      <c r="Q25" t="s">
        <v>155</v>
      </c>
      <c r="R25" t="s">
        <v>1706</v>
      </c>
      <c r="S25">
        <v>99000</v>
      </c>
      <c r="U25" t="s">
        <v>1707</v>
      </c>
      <c r="V25" t="s">
        <v>448</v>
      </c>
      <c r="W25" t="s">
        <v>1708</v>
      </c>
    </row>
    <row r="26" spans="1:23" x14ac:dyDescent="0.2">
      <c r="A26" t="s">
        <v>169</v>
      </c>
      <c r="B26" t="s">
        <v>23</v>
      </c>
      <c r="C26" t="s">
        <v>40</v>
      </c>
      <c r="D26" t="s">
        <v>68</v>
      </c>
      <c r="E26" s="1">
        <v>45353</v>
      </c>
      <c r="F26" t="s">
        <v>153</v>
      </c>
      <c r="G26" t="s">
        <v>43</v>
      </c>
      <c r="H26" t="s">
        <v>44</v>
      </c>
      <c r="I26" t="s">
        <v>29</v>
      </c>
      <c r="J26" t="s">
        <v>1712</v>
      </c>
      <c r="K26" t="s">
        <v>681</v>
      </c>
      <c r="L26" t="s">
        <v>1713</v>
      </c>
      <c r="M26" t="s">
        <v>681</v>
      </c>
      <c r="N26" t="s">
        <v>32</v>
      </c>
      <c r="O26" t="s">
        <v>1290</v>
      </c>
      <c r="P26" s="1">
        <v>45354</v>
      </c>
      <c r="Q26" t="s">
        <v>443</v>
      </c>
      <c r="R26" t="s">
        <v>1714</v>
      </c>
      <c r="S26">
        <v>2478000</v>
      </c>
      <c r="U26" t="s">
        <v>1350</v>
      </c>
      <c r="V26" t="s">
        <v>448</v>
      </c>
      <c r="W26" t="s">
        <v>1715</v>
      </c>
    </row>
    <row r="27" spans="1:23" x14ac:dyDescent="0.2">
      <c r="A27" t="s">
        <v>169</v>
      </c>
      <c r="B27" t="s">
        <v>23</v>
      </c>
      <c r="C27" t="s">
        <v>40</v>
      </c>
      <c r="D27" t="s">
        <v>68</v>
      </c>
      <c r="E27" s="1">
        <v>45319</v>
      </c>
      <c r="F27" t="s">
        <v>203</v>
      </c>
      <c r="G27" t="s">
        <v>123</v>
      </c>
      <c r="H27" t="s">
        <v>44</v>
      </c>
      <c r="I27" t="s">
        <v>29</v>
      </c>
      <c r="K27" t="s">
        <v>681</v>
      </c>
      <c r="L27" t="s">
        <v>1819</v>
      </c>
      <c r="M27" t="s">
        <v>681</v>
      </c>
      <c r="N27" t="s">
        <v>32</v>
      </c>
      <c r="O27" t="s">
        <v>1027</v>
      </c>
      <c r="P27" s="1">
        <v>45320</v>
      </c>
      <c r="Q27" t="s">
        <v>1820</v>
      </c>
      <c r="R27" t="s">
        <v>1821</v>
      </c>
      <c r="S27">
        <v>862000</v>
      </c>
      <c r="U27" t="s">
        <v>1350</v>
      </c>
      <c r="V27" t="s">
        <v>448</v>
      </c>
      <c r="W27" t="s">
        <v>1708</v>
      </c>
    </row>
    <row r="28" spans="1:23" x14ac:dyDescent="0.2">
      <c r="A28" t="s">
        <v>169</v>
      </c>
      <c r="B28" t="s">
        <v>23</v>
      </c>
      <c r="C28" t="s">
        <v>40</v>
      </c>
      <c r="D28" t="s">
        <v>68</v>
      </c>
      <c r="E28" s="1">
        <v>45317</v>
      </c>
      <c r="F28" t="s">
        <v>73</v>
      </c>
      <c r="G28" t="s">
        <v>43</v>
      </c>
      <c r="H28" t="s">
        <v>44</v>
      </c>
      <c r="I28" t="s">
        <v>29</v>
      </c>
      <c r="K28" t="s">
        <v>1311</v>
      </c>
      <c r="L28" t="s">
        <v>1822</v>
      </c>
      <c r="M28" t="s">
        <v>1311</v>
      </c>
      <c r="N28" t="s">
        <v>32</v>
      </c>
      <c r="O28" t="s">
        <v>1290</v>
      </c>
      <c r="P28" s="1">
        <v>45321</v>
      </c>
      <c r="Q28" t="s">
        <v>164</v>
      </c>
      <c r="R28" t="s">
        <v>1823</v>
      </c>
      <c r="S28">
        <v>11292000</v>
      </c>
      <c r="U28" t="s">
        <v>1350</v>
      </c>
      <c r="V28" t="s">
        <v>448</v>
      </c>
      <c r="W28" t="s">
        <v>660</v>
      </c>
    </row>
    <row r="29" spans="1:23" x14ac:dyDescent="0.2">
      <c r="A29" t="s">
        <v>169</v>
      </c>
      <c r="B29" t="s">
        <v>23</v>
      </c>
      <c r="C29" t="s">
        <v>40</v>
      </c>
      <c r="D29" t="s">
        <v>68</v>
      </c>
      <c r="E29" s="1">
        <v>45304</v>
      </c>
      <c r="F29" t="s">
        <v>69</v>
      </c>
      <c r="G29" t="s">
        <v>43</v>
      </c>
      <c r="H29" t="s">
        <v>44</v>
      </c>
      <c r="I29" t="s">
        <v>29</v>
      </c>
      <c r="K29" t="s">
        <v>1311</v>
      </c>
      <c r="L29" t="s">
        <v>189</v>
      </c>
      <c r="M29" t="s">
        <v>1311</v>
      </c>
      <c r="N29" t="s">
        <v>32</v>
      </c>
      <c r="O29" t="s">
        <v>1027</v>
      </c>
      <c r="P29" s="1">
        <v>45305</v>
      </c>
      <c r="Q29" t="s">
        <v>179</v>
      </c>
      <c r="R29" t="s">
        <v>1904</v>
      </c>
      <c r="S29">
        <v>5263000</v>
      </c>
      <c r="U29" t="s">
        <v>1905</v>
      </c>
      <c r="V29" t="s">
        <v>448</v>
      </c>
      <c r="W29" t="s">
        <v>1315</v>
      </c>
    </row>
    <row r="30" spans="1:23" x14ac:dyDescent="0.2">
      <c r="A30" t="s">
        <v>169</v>
      </c>
      <c r="B30" t="s">
        <v>23</v>
      </c>
      <c r="C30" t="s">
        <v>40</v>
      </c>
      <c r="D30" t="s">
        <v>68</v>
      </c>
      <c r="E30" s="1">
        <v>45304</v>
      </c>
      <c r="F30" t="s">
        <v>1050</v>
      </c>
      <c r="G30" t="s">
        <v>43</v>
      </c>
      <c r="H30" t="s">
        <v>44</v>
      </c>
      <c r="I30" t="s">
        <v>29</v>
      </c>
      <c r="K30" t="s">
        <v>1311</v>
      </c>
      <c r="L30" t="s">
        <v>1670</v>
      </c>
      <c r="M30" t="s">
        <v>1311</v>
      </c>
      <c r="N30" t="s">
        <v>32</v>
      </c>
      <c r="O30" t="s">
        <v>1027</v>
      </c>
      <c r="P30" s="1">
        <v>45304</v>
      </c>
      <c r="Q30" t="s">
        <v>208</v>
      </c>
      <c r="R30" t="s">
        <v>1922</v>
      </c>
      <c r="S30">
        <v>19000</v>
      </c>
      <c r="U30" t="s">
        <v>1923</v>
      </c>
      <c r="V30" t="s">
        <v>448</v>
      </c>
      <c r="W30" t="s">
        <v>686</v>
      </c>
    </row>
    <row r="31" spans="1:23" x14ac:dyDescent="0.2">
      <c r="A31" t="s">
        <v>169</v>
      </c>
      <c r="B31" t="s">
        <v>23</v>
      </c>
      <c r="C31" t="s">
        <v>40</v>
      </c>
      <c r="D31" t="s">
        <v>25</v>
      </c>
      <c r="E31" s="1">
        <v>45301</v>
      </c>
      <c r="F31" t="s">
        <v>208</v>
      </c>
      <c r="G31" t="s">
        <v>43</v>
      </c>
      <c r="H31" t="s">
        <v>44</v>
      </c>
      <c r="I31" t="s">
        <v>29</v>
      </c>
      <c r="K31" t="s">
        <v>1978</v>
      </c>
      <c r="L31" t="s">
        <v>1979</v>
      </c>
      <c r="M31" t="s">
        <v>654</v>
      </c>
      <c r="N31" t="s">
        <v>50</v>
      </c>
      <c r="O31" t="s">
        <v>657</v>
      </c>
      <c r="P31" s="1">
        <v>45302</v>
      </c>
      <c r="Q31" t="s">
        <v>242</v>
      </c>
      <c r="R31" t="s">
        <v>1280</v>
      </c>
      <c r="S31">
        <v>850</v>
      </c>
      <c r="U31" t="s">
        <v>1350</v>
      </c>
      <c r="V31" t="s">
        <v>448</v>
      </c>
      <c r="W31" t="s">
        <v>1980</v>
      </c>
    </row>
    <row r="32" spans="1:23" x14ac:dyDescent="0.2">
      <c r="A32" t="s">
        <v>169</v>
      </c>
      <c r="B32" t="s">
        <v>23</v>
      </c>
      <c r="C32" t="s">
        <v>40</v>
      </c>
      <c r="D32" t="s">
        <v>25</v>
      </c>
      <c r="E32" s="1">
        <v>45301</v>
      </c>
      <c r="F32" t="s">
        <v>26</v>
      </c>
      <c r="G32" t="s">
        <v>43</v>
      </c>
      <c r="H32" t="s">
        <v>44</v>
      </c>
      <c r="I32" t="s">
        <v>29</v>
      </c>
      <c r="K32" t="s">
        <v>1978</v>
      </c>
      <c r="L32" t="s">
        <v>1374</v>
      </c>
      <c r="M32" t="s">
        <v>654</v>
      </c>
      <c r="N32" t="s">
        <v>32</v>
      </c>
      <c r="O32" t="s">
        <v>1999</v>
      </c>
      <c r="P32" s="1">
        <v>45302</v>
      </c>
      <c r="Q32" t="s">
        <v>242</v>
      </c>
      <c r="R32" t="s">
        <v>1280</v>
      </c>
      <c r="S32">
        <v>850</v>
      </c>
      <c r="U32" t="s">
        <v>1350</v>
      </c>
      <c r="V32" t="s">
        <v>448</v>
      </c>
      <c r="W32" t="s">
        <v>2000</v>
      </c>
    </row>
    <row r="33" spans="1:23" x14ac:dyDescent="0.2">
      <c r="A33" t="s">
        <v>169</v>
      </c>
      <c r="B33" t="s">
        <v>23</v>
      </c>
      <c r="C33" t="s">
        <v>40</v>
      </c>
      <c r="D33" t="s">
        <v>25</v>
      </c>
      <c r="E33" s="1">
        <v>45301</v>
      </c>
      <c r="F33" t="s">
        <v>327</v>
      </c>
      <c r="G33" t="s">
        <v>159</v>
      </c>
      <c r="H33" t="s">
        <v>44</v>
      </c>
      <c r="I33" t="s">
        <v>29</v>
      </c>
      <c r="J33" t="s">
        <v>1344</v>
      </c>
      <c r="K33" t="s">
        <v>290</v>
      </c>
      <c r="L33" t="s">
        <v>727</v>
      </c>
      <c r="M33" t="s">
        <v>172</v>
      </c>
      <c r="N33" t="s">
        <v>50</v>
      </c>
      <c r="P33" s="1">
        <v>45302</v>
      </c>
      <c r="Q33" t="s">
        <v>242</v>
      </c>
      <c r="R33" t="s">
        <v>1374</v>
      </c>
      <c r="S33">
        <v>100</v>
      </c>
      <c r="U33" t="s">
        <v>1350</v>
      </c>
      <c r="V33" t="s">
        <v>448</v>
      </c>
      <c r="W33" t="s">
        <v>2012</v>
      </c>
    </row>
    <row r="34" spans="1:23" x14ac:dyDescent="0.2">
      <c r="A34" t="s">
        <v>169</v>
      </c>
      <c r="B34" t="s">
        <v>23</v>
      </c>
      <c r="C34" t="s">
        <v>40</v>
      </c>
      <c r="D34" t="s">
        <v>25</v>
      </c>
      <c r="E34" s="1">
        <v>45300</v>
      </c>
      <c r="F34" t="s">
        <v>1024</v>
      </c>
      <c r="G34" t="s">
        <v>43</v>
      </c>
      <c r="H34" t="s">
        <v>44</v>
      </c>
      <c r="I34" t="s">
        <v>29</v>
      </c>
      <c r="J34" t="s">
        <v>2079</v>
      </c>
      <c r="K34" t="s">
        <v>681</v>
      </c>
      <c r="L34" t="s">
        <v>682</v>
      </c>
      <c r="M34" t="s">
        <v>681</v>
      </c>
      <c r="N34" t="s">
        <v>32</v>
      </c>
      <c r="O34" t="s">
        <v>1027</v>
      </c>
      <c r="P34" s="1">
        <v>45302</v>
      </c>
      <c r="Q34" t="s">
        <v>610</v>
      </c>
      <c r="R34" t="s">
        <v>2080</v>
      </c>
      <c r="S34">
        <v>11015000</v>
      </c>
      <c r="U34" t="s">
        <v>1350</v>
      </c>
      <c r="V34" t="s">
        <v>448</v>
      </c>
      <c r="W34" t="s">
        <v>688</v>
      </c>
    </row>
    <row r="35" spans="1:23" x14ac:dyDescent="0.2">
      <c r="A35" t="s">
        <v>169</v>
      </c>
      <c r="B35" t="s">
        <v>23</v>
      </c>
      <c r="C35" t="s">
        <v>40</v>
      </c>
      <c r="D35" t="s">
        <v>68</v>
      </c>
      <c r="E35" s="1">
        <v>45300</v>
      </c>
      <c r="F35" t="s">
        <v>499</v>
      </c>
      <c r="G35" t="s">
        <v>43</v>
      </c>
      <c r="H35" t="s">
        <v>44</v>
      </c>
      <c r="I35" t="s">
        <v>29</v>
      </c>
      <c r="K35" t="s">
        <v>2081</v>
      </c>
      <c r="L35" t="s">
        <v>2082</v>
      </c>
      <c r="M35" t="s">
        <v>2081</v>
      </c>
      <c r="N35" t="s">
        <v>32</v>
      </c>
      <c r="O35" t="s">
        <v>1290</v>
      </c>
      <c r="P35" s="1">
        <v>45307</v>
      </c>
      <c r="Q35" t="s">
        <v>155</v>
      </c>
      <c r="R35" t="s">
        <v>2083</v>
      </c>
      <c r="S35">
        <v>38225000</v>
      </c>
      <c r="U35" t="s">
        <v>1350</v>
      </c>
      <c r="V35" t="s">
        <v>448</v>
      </c>
      <c r="W35" t="s">
        <v>1715</v>
      </c>
    </row>
    <row r="36" spans="1:23" x14ac:dyDescent="0.2">
      <c r="A36" t="s">
        <v>169</v>
      </c>
      <c r="B36" t="s">
        <v>23</v>
      </c>
      <c r="C36" t="s">
        <v>40</v>
      </c>
      <c r="D36" t="s">
        <v>25</v>
      </c>
      <c r="E36" s="1">
        <v>45300</v>
      </c>
      <c r="F36" t="s">
        <v>79</v>
      </c>
      <c r="G36" t="s">
        <v>43</v>
      </c>
      <c r="H36" t="s">
        <v>44</v>
      </c>
      <c r="I36" t="s">
        <v>29</v>
      </c>
      <c r="J36" t="s">
        <v>2079</v>
      </c>
      <c r="K36" t="s">
        <v>681</v>
      </c>
      <c r="L36" t="s">
        <v>682</v>
      </c>
      <c r="M36" t="s">
        <v>681</v>
      </c>
      <c r="N36" t="s">
        <v>32</v>
      </c>
      <c r="O36" t="s">
        <v>1027</v>
      </c>
      <c r="P36" s="1">
        <v>45301</v>
      </c>
      <c r="Q36" t="s">
        <v>443</v>
      </c>
      <c r="R36" t="s">
        <v>2084</v>
      </c>
      <c r="S36">
        <v>1180000</v>
      </c>
      <c r="U36" t="s">
        <v>1350</v>
      </c>
      <c r="V36" t="s">
        <v>448</v>
      </c>
      <c r="W36" t="s">
        <v>2085</v>
      </c>
    </row>
    <row r="37" spans="1:23" x14ac:dyDescent="0.2">
      <c r="A37" t="s">
        <v>169</v>
      </c>
      <c r="B37" t="s">
        <v>23</v>
      </c>
      <c r="C37" t="s">
        <v>40</v>
      </c>
      <c r="D37" t="s">
        <v>41</v>
      </c>
      <c r="E37" s="1">
        <v>45292</v>
      </c>
      <c r="F37" t="s">
        <v>170</v>
      </c>
      <c r="G37" t="s">
        <v>43</v>
      </c>
      <c r="H37" t="s">
        <v>44</v>
      </c>
      <c r="I37" t="s">
        <v>80</v>
      </c>
      <c r="K37" t="s">
        <v>1373</v>
      </c>
      <c r="L37" t="s">
        <v>1374</v>
      </c>
      <c r="M37" t="s">
        <v>654</v>
      </c>
      <c r="N37" t="s">
        <v>32</v>
      </c>
      <c r="O37" t="s">
        <v>1999</v>
      </c>
      <c r="P37" s="1">
        <v>45292</v>
      </c>
      <c r="Q37" t="s">
        <v>495</v>
      </c>
      <c r="R37" t="s">
        <v>1374</v>
      </c>
      <c r="S37">
        <v>100</v>
      </c>
      <c r="U37" t="s">
        <v>2122</v>
      </c>
      <c r="V37" t="s">
        <v>448</v>
      </c>
      <c r="W37" t="s">
        <v>2123</v>
      </c>
    </row>
    <row r="38" spans="1:23" x14ac:dyDescent="0.2">
      <c r="E38" s="1"/>
      <c r="P38" s="1"/>
    </row>
    <row r="39" spans="1:23" x14ac:dyDescent="0.2">
      <c r="E39" s="1"/>
      <c r="P39" s="1"/>
    </row>
    <row r="40" spans="1:23" x14ac:dyDescent="0.2">
      <c r="R40" s="6" t="s">
        <v>2125</v>
      </c>
      <c r="S40" s="7">
        <f>SUM(S2:S38)</f>
        <v>179142200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88ADA-C2C1-460A-B6FA-684A8AA71E82}">
  <dimension ref="A1:W16"/>
  <sheetViews>
    <sheetView topLeftCell="G1" workbookViewId="0">
      <pane ySplit="1" topLeftCell="A8" activePane="bottomLeft" state="frozen"/>
      <selection pane="bottomLeft" activeCell="R19" sqref="R19"/>
    </sheetView>
  </sheetViews>
  <sheetFormatPr defaultRowHeight="12.75" x14ac:dyDescent="0.2"/>
  <cols>
    <col min="1" max="1" width="16" customWidth="1"/>
    <col min="2" max="2" width="11.28515625" customWidth="1"/>
    <col min="3" max="3" width="17.5703125" customWidth="1"/>
    <col min="4" max="4" width="17.140625" customWidth="1"/>
    <col min="5" max="5" width="17" customWidth="1"/>
    <col min="6" max="6" width="11.7109375" customWidth="1"/>
    <col min="7" max="7" width="15.28515625" customWidth="1"/>
    <col min="8" max="8" width="13.5703125" customWidth="1"/>
    <col min="9" max="9" width="35.5703125" customWidth="1"/>
    <col min="10" max="10" width="48.85546875" customWidth="1"/>
    <col min="11" max="11" width="28" customWidth="1"/>
    <col min="12" max="12" width="19.85546875" customWidth="1"/>
    <col min="13" max="13" width="17.7109375" customWidth="1"/>
    <col min="14" max="14" width="8.7109375" customWidth="1"/>
    <col min="15" max="15" width="15.5703125" customWidth="1"/>
    <col min="16" max="16" width="14.5703125" customWidth="1"/>
    <col min="17" max="17" width="11.5703125" customWidth="1"/>
    <col min="18" max="19" width="17.7109375" customWidth="1"/>
    <col min="20" max="20" width="15.425781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320</v>
      </c>
      <c r="B2" t="s">
        <v>23</v>
      </c>
      <c r="C2" t="s">
        <v>40</v>
      </c>
      <c r="D2" t="s">
        <v>41</v>
      </c>
      <c r="E2" s="1">
        <v>45618</v>
      </c>
      <c r="F2" t="s">
        <v>261</v>
      </c>
      <c r="G2" t="s">
        <v>159</v>
      </c>
      <c r="H2" t="s">
        <v>44</v>
      </c>
      <c r="I2" t="s">
        <v>80</v>
      </c>
      <c r="J2" t="s">
        <v>321</v>
      </c>
      <c r="K2" t="s">
        <v>322</v>
      </c>
      <c r="L2" t="s">
        <v>323</v>
      </c>
      <c r="M2" t="s">
        <v>324</v>
      </c>
      <c r="N2" t="s">
        <v>50</v>
      </c>
      <c r="P2" s="1">
        <v>45618</v>
      </c>
      <c r="Q2" t="s">
        <v>248</v>
      </c>
      <c r="R2" t="s">
        <v>323</v>
      </c>
      <c r="S2">
        <v>45</v>
      </c>
      <c r="U2" t="s">
        <v>322</v>
      </c>
      <c r="V2" t="s">
        <v>325</v>
      </c>
      <c r="W2" t="s">
        <v>326</v>
      </c>
    </row>
    <row r="3" spans="1:23" x14ac:dyDescent="0.2">
      <c r="A3" t="s">
        <v>320</v>
      </c>
      <c r="B3" t="s">
        <v>23</v>
      </c>
      <c r="C3" t="s">
        <v>40</v>
      </c>
      <c r="D3" t="s">
        <v>41</v>
      </c>
      <c r="E3" s="1">
        <v>45611</v>
      </c>
      <c r="F3" t="s">
        <v>101</v>
      </c>
      <c r="G3" t="s">
        <v>159</v>
      </c>
      <c r="H3" t="s">
        <v>44</v>
      </c>
      <c r="I3" t="s">
        <v>80</v>
      </c>
      <c r="K3" t="s">
        <v>359</v>
      </c>
      <c r="L3" t="s">
        <v>360</v>
      </c>
      <c r="M3" t="s">
        <v>361</v>
      </c>
      <c r="N3" t="s">
        <v>50</v>
      </c>
      <c r="P3" s="1">
        <v>45611</v>
      </c>
      <c r="Q3" t="s">
        <v>274</v>
      </c>
      <c r="R3" t="s">
        <v>362</v>
      </c>
      <c r="S3">
        <v>20</v>
      </c>
      <c r="U3" t="s">
        <v>363</v>
      </c>
      <c r="V3" t="s">
        <v>325</v>
      </c>
      <c r="W3" t="s">
        <v>364</v>
      </c>
    </row>
    <row r="4" spans="1:23" x14ac:dyDescent="0.2">
      <c r="A4" t="s">
        <v>320</v>
      </c>
      <c r="B4" t="s">
        <v>23</v>
      </c>
      <c r="C4" t="s">
        <v>40</v>
      </c>
      <c r="D4" t="s">
        <v>41</v>
      </c>
      <c r="E4" s="1">
        <v>45576</v>
      </c>
      <c r="F4" t="s">
        <v>85</v>
      </c>
      <c r="G4" t="s">
        <v>43</v>
      </c>
      <c r="H4" t="s">
        <v>44</v>
      </c>
      <c r="I4" t="s">
        <v>80</v>
      </c>
      <c r="K4" t="s">
        <v>485</v>
      </c>
      <c r="L4" t="s">
        <v>486</v>
      </c>
      <c r="M4" t="s">
        <v>324</v>
      </c>
      <c r="N4" t="s">
        <v>32</v>
      </c>
      <c r="O4" t="s">
        <v>487</v>
      </c>
      <c r="P4" s="1">
        <v>45576</v>
      </c>
      <c r="Q4" t="s">
        <v>113</v>
      </c>
      <c r="R4" t="s">
        <v>486</v>
      </c>
      <c r="S4">
        <v>80</v>
      </c>
      <c r="U4" t="s">
        <v>488</v>
      </c>
      <c r="V4" t="s">
        <v>325</v>
      </c>
      <c r="W4" t="s">
        <v>489</v>
      </c>
    </row>
    <row r="5" spans="1:23" x14ac:dyDescent="0.2">
      <c r="A5" t="s">
        <v>320</v>
      </c>
      <c r="B5" t="s">
        <v>23</v>
      </c>
      <c r="C5" t="s">
        <v>40</v>
      </c>
      <c r="D5" t="s">
        <v>41</v>
      </c>
      <c r="E5" s="1">
        <v>45528</v>
      </c>
      <c r="F5" t="s">
        <v>148</v>
      </c>
      <c r="G5" t="s">
        <v>43</v>
      </c>
      <c r="H5" t="s">
        <v>44</v>
      </c>
      <c r="I5" t="s">
        <v>45</v>
      </c>
      <c r="J5" t="s">
        <v>630</v>
      </c>
      <c r="K5" t="s">
        <v>631</v>
      </c>
      <c r="L5" t="s">
        <v>61</v>
      </c>
      <c r="M5" t="s">
        <v>632</v>
      </c>
      <c r="N5" t="s">
        <v>50</v>
      </c>
      <c r="P5" s="15" t="s">
        <v>2213</v>
      </c>
      <c r="Q5" s="14" t="s">
        <v>2214</v>
      </c>
      <c r="R5" t="s">
        <v>61</v>
      </c>
      <c r="S5">
        <v>25</v>
      </c>
      <c r="T5" t="s">
        <v>62</v>
      </c>
      <c r="U5" t="s">
        <v>2215</v>
      </c>
      <c r="V5" t="s">
        <v>325</v>
      </c>
      <c r="W5" t="s">
        <v>633</v>
      </c>
    </row>
    <row r="6" spans="1:23" x14ac:dyDescent="0.2">
      <c r="A6" t="s">
        <v>320</v>
      </c>
      <c r="B6" t="s">
        <v>23</v>
      </c>
      <c r="C6" t="s">
        <v>40</v>
      </c>
      <c r="D6" t="s">
        <v>41</v>
      </c>
      <c r="E6" s="1">
        <v>45491</v>
      </c>
      <c r="F6" t="s">
        <v>841</v>
      </c>
      <c r="G6" t="s">
        <v>57</v>
      </c>
      <c r="H6" t="s">
        <v>44</v>
      </c>
      <c r="I6" t="s">
        <v>243</v>
      </c>
      <c r="K6" t="s">
        <v>361</v>
      </c>
      <c r="L6" t="s">
        <v>927</v>
      </c>
      <c r="M6" t="s">
        <v>361</v>
      </c>
      <c r="N6" t="s">
        <v>32</v>
      </c>
      <c r="O6" t="s">
        <v>928</v>
      </c>
      <c r="P6" s="1">
        <v>45491</v>
      </c>
      <c r="Q6" t="s">
        <v>587</v>
      </c>
      <c r="R6" t="s">
        <v>927</v>
      </c>
      <c r="S6">
        <v>150</v>
      </c>
      <c r="U6" t="s">
        <v>929</v>
      </c>
      <c r="V6" t="s">
        <v>325</v>
      </c>
      <c r="W6" t="s">
        <v>930</v>
      </c>
    </row>
    <row r="7" spans="1:23" x14ac:dyDescent="0.2">
      <c r="A7" t="s">
        <v>320</v>
      </c>
      <c r="B7" t="s">
        <v>23</v>
      </c>
      <c r="C7" t="s">
        <v>40</v>
      </c>
      <c r="D7" t="s">
        <v>41</v>
      </c>
      <c r="E7" s="1">
        <v>45491</v>
      </c>
      <c r="F7" t="s">
        <v>841</v>
      </c>
      <c r="G7" t="s">
        <v>159</v>
      </c>
      <c r="H7" t="s">
        <v>44</v>
      </c>
      <c r="I7" t="s">
        <v>243</v>
      </c>
      <c r="K7" t="s">
        <v>361</v>
      </c>
      <c r="L7" t="s">
        <v>641</v>
      </c>
      <c r="M7" t="s">
        <v>361</v>
      </c>
      <c r="N7" t="s">
        <v>50</v>
      </c>
      <c r="P7" s="1">
        <v>45491</v>
      </c>
      <c r="Q7" t="s">
        <v>587</v>
      </c>
      <c r="R7" t="s">
        <v>641</v>
      </c>
      <c r="S7">
        <v>1000</v>
      </c>
      <c r="U7" t="s">
        <v>934</v>
      </c>
      <c r="V7" t="s">
        <v>325</v>
      </c>
      <c r="W7" t="s">
        <v>930</v>
      </c>
    </row>
    <row r="8" spans="1:23" x14ac:dyDescent="0.2">
      <c r="A8" t="s">
        <v>320</v>
      </c>
      <c r="B8" t="s">
        <v>23</v>
      </c>
      <c r="C8" t="s">
        <v>40</v>
      </c>
      <c r="D8" t="s">
        <v>41</v>
      </c>
      <c r="E8" s="1">
        <v>45447</v>
      </c>
      <c r="F8" t="s">
        <v>1123</v>
      </c>
      <c r="G8" t="s">
        <v>43</v>
      </c>
      <c r="H8" t="s">
        <v>44</v>
      </c>
      <c r="I8" t="s">
        <v>45</v>
      </c>
      <c r="J8" t="s">
        <v>1124</v>
      </c>
      <c r="K8" t="s">
        <v>322</v>
      </c>
      <c r="L8" t="s">
        <v>907</v>
      </c>
      <c r="M8" t="s">
        <v>324</v>
      </c>
      <c r="N8" t="s">
        <v>50</v>
      </c>
      <c r="P8" s="1">
        <v>45447</v>
      </c>
      <c r="Q8" t="s">
        <v>1125</v>
      </c>
      <c r="R8" t="s">
        <v>907</v>
      </c>
      <c r="S8">
        <v>50</v>
      </c>
      <c r="U8" t="s">
        <v>1126</v>
      </c>
      <c r="V8" t="s">
        <v>325</v>
      </c>
      <c r="W8" t="s">
        <v>1127</v>
      </c>
    </row>
    <row r="9" spans="1:23" x14ac:dyDescent="0.2">
      <c r="A9" t="s">
        <v>320</v>
      </c>
      <c r="B9" t="s">
        <v>23</v>
      </c>
      <c r="C9" t="s">
        <v>40</v>
      </c>
      <c r="D9" t="s">
        <v>699</v>
      </c>
      <c r="E9" s="1">
        <v>45374</v>
      </c>
      <c r="F9" t="s">
        <v>443</v>
      </c>
      <c r="G9" t="s">
        <v>43</v>
      </c>
      <c r="H9" t="s">
        <v>44</v>
      </c>
      <c r="I9" t="s">
        <v>29</v>
      </c>
      <c r="J9" t="s">
        <v>1426</v>
      </c>
      <c r="K9" t="s">
        <v>361</v>
      </c>
      <c r="L9" t="s">
        <v>1427</v>
      </c>
      <c r="M9" t="s">
        <v>361</v>
      </c>
      <c r="N9" t="s">
        <v>50</v>
      </c>
      <c r="P9" s="1">
        <v>45374</v>
      </c>
      <c r="Q9" t="s">
        <v>208</v>
      </c>
      <c r="R9" t="s">
        <v>1427</v>
      </c>
      <c r="S9">
        <v>4000</v>
      </c>
      <c r="U9" t="s">
        <v>1428</v>
      </c>
      <c r="V9" t="s">
        <v>325</v>
      </c>
      <c r="W9" t="s">
        <v>1429</v>
      </c>
    </row>
    <row r="10" spans="1:23" x14ac:dyDescent="0.2">
      <c r="A10" t="s">
        <v>320</v>
      </c>
      <c r="B10" t="s">
        <v>23</v>
      </c>
      <c r="C10" t="s">
        <v>40</v>
      </c>
      <c r="D10" t="s">
        <v>699</v>
      </c>
      <c r="E10" s="1">
        <v>45374</v>
      </c>
      <c r="F10" t="s">
        <v>443</v>
      </c>
      <c r="G10" t="s">
        <v>43</v>
      </c>
      <c r="H10" t="s">
        <v>44</v>
      </c>
      <c r="I10" t="s">
        <v>29</v>
      </c>
      <c r="J10" t="s">
        <v>1431</v>
      </c>
      <c r="K10" t="s">
        <v>361</v>
      </c>
      <c r="L10" t="s">
        <v>1432</v>
      </c>
      <c r="M10" t="s">
        <v>361</v>
      </c>
      <c r="N10" t="s">
        <v>32</v>
      </c>
      <c r="O10" t="s">
        <v>1433</v>
      </c>
      <c r="P10" s="1">
        <v>45374</v>
      </c>
      <c r="Q10" t="s">
        <v>158</v>
      </c>
      <c r="R10" t="s">
        <v>1432</v>
      </c>
      <c r="S10">
        <v>8500</v>
      </c>
      <c r="U10" t="s">
        <v>1434</v>
      </c>
      <c r="V10" t="s">
        <v>325</v>
      </c>
      <c r="W10" t="s">
        <v>1435</v>
      </c>
    </row>
    <row r="11" spans="1:23" x14ac:dyDescent="0.2">
      <c r="A11" t="s">
        <v>320</v>
      </c>
      <c r="B11" t="s">
        <v>23</v>
      </c>
      <c r="C11" t="s">
        <v>40</v>
      </c>
      <c r="D11" t="s">
        <v>699</v>
      </c>
      <c r="E11" s="1">
        <v>45361</v>
      </c>
      <c r="F11" t="s">
        <v>571</v>
      </c>
      <c r="G11" t="s">
        <v>43</v>
      </c>
      <c r="H11" t="s">
        <v>44</v>
      </c>
      <c r="I11" t="s">
        <v>29</v>
      </c>
      <c r="J11" t="s">
        <v>1539</v>
      </c>
      <c r="K11" t="s">
        <v>1540</v>
      </c>
      <c r="L11" t="s">
        <v>1541</v>
      </c>
      <c r="M11" t="s">
        <v>1542</v>
      </c>
      <c r="N11" t="s">
        <v>32</v>
      </c>
      <c r="O11" t="s">
        <v>1543</v>
      </c>
      <c r="P11" s="1">
        <v>45361</v>
      </c>
      <c r="Q11" t="s">
        <v>580</v>
      </c>
      <c r="R11" t="s">
        <v>1544</v>
      </c>
      <c r="S11">
        <v>4000000</v>
      </c>
      <c r="V11" t="s">
        <v>325</v>
      </c>
      <c r="W11" t="s">
        <v>1545</v>
      </c>
    </row>
    <row r="12" spans="1:23" x14ac:dyDescent="0.2">
      <c r="A12" t="s">
        <v>320</v>
      </c>
      <c r="B12" t="s">
        <v>23</v>
      </c>
      <c r="C12" t="s">
        <v>40</v>
      </c>
      <c r="D12" t="s">
        <v>25</v>
      </c>
      <c r="E12" s="1">
        <v>45357</v>
      </c>
      <c r="F12" t="s">
        <v>164</v>
      </c>
      <c r="G12" t="s">
        <v>43</v>
      </c>
      <c r="H12" t="s">
        <v>44</v>
      </c>
      <c r="I12" t="s">
        <v>29</v>
      </c>
      <c r="J12" t="s">
        <v>1652</v>
      </c>
      <c r="K12" t="s">
        <v>1653</v>
      </c>
      <c r="L12" t="s">
        <v>1654</v>
      </c>
      <c r="M12" t="s">
        <v>324</v>
      </c>
      <c r="N12" t="s">
        <v>32</v>
      </c>
      <c r="O12" t="s">
        <v>1655</v>
      </c>
      <c r="P12" s="1">
        <v>45358</v>
      </c>
      <c r="Q12" t="s">
        <v>239</v>
      </c>
      <c r="R12" t="s">
        <v>1654</v>
      </c>
      <c r="S12">
        <v>2000</v>
      </c>
      <c r="U12" t="s">
        <v>1656</v>
      </c>
      <c r="V12" t="s">
        <v>325</v>
      </c>
      <c r="W12" t="s">
        <v>1657</v>
      </c>
    </row>
    <row r="13" spans="1:23" x14ac:dyDescent="0.2">
      <c r="A13" t="s">
        <v>320</v>
      </c>
      <c r="B13" t="s">
        <v>23</v>
      </c>
      <c r="C13" t="s">
        <v>40</v>
      </c>
      <c r="D13" t="s">
        <v>25</v>
      </c>
      <c r="E13" s="1">
        <v>45357</v>
      </c>
      <c r="F13" t="s">
        <v>164</v>
      </c>
      <c r="G13" t="s">
        <v>43</v>
      </c>
      <c r="H13" t="s">
        <v>44</v>
      </c>
      <c r="I13" t="s">
        <v>29</v>
      </c>
      <c r="J13" t="s">
        <v>1665</v>
      </c>
      <c r="K13" t="s">
        <v>1666</v>
      </c>
      <c r="L13" t="s">
        <v>1667</v>
      </c>
      <c r="M13" t="s">
        <v>632</v>
      </c>
      <c r="N13" t="s">
        <v>32</v>
      </c>
      <c r="O13" t="s">
        <v>1543</v>
      </c>
      <c r="P13" s="1">
        <v>45358</v>
      </c>
      <c r="Q13" t="s">
        <v>248</v>
      </c>
      <c r="R13" t="s">
        <v>1667</v>
      </c>
      <c r="S13">
        <v>5000</v>
      </c>
      <c r="U13" t="s">
        <v>1668</v>
      </c>
      <c r="V13" t="s">
        <v>325</v>
      </c>
      <c r="W13" t="s">
        <v>1669</v>
      </c>
    </row>
    <row r="16" spans="1:23" x14ac:dyDescent="0.2">
      <c r="R16" s="6" t="s">
        <v>2125</v>
      </c>
      <c r="S16" s="7">
        <f>SUM(S2:S14)</f>
        <v>4020870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10BB-53A8-43C6-8CB3-9E307057877B}">
  <dimension ref="A1:W57"/>
  <sheetViews>
    <sheetView topLeftCell="K1" workbookViewId="0">
      <pane ySplit="1" topLeftCell="A2" activePane="bottomLeft" state="frozen"/>
      <selection pane="bottomLeft" activeCell="V11" sqref="V1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8.28515625" customWidth="1"/>
    <col min="10" max="10" width="33.7109375" customWidth="1"/>
    <col min="11" max="11" width="35.28515625" customWidth="1"/>
    <col min="12" max="12" width="14.5703125" customWidth="1"/>
    <col min="13" max="13" width="21.28515625" customWidth="1"/>
    <col min="14" max="14" width="8.7109375" customWidth="1"/>
    <col min="15" max="15" width="25.85546875" customWidth="1"/>
    <col min="16" max="16" width="14.5703125" customWidth="1"/>
    <col min="17" max="17" width="11.5703125" customWidth="1"/>
    <col min="18" max="19" width="14.42578125" customWidth="1"/>
    <col min="20" max="20" width="14.71093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22</v>
      </c>
      <c r="B2" t="s">
        <v>23</v>
      </c>
      <c r="C2" t="s">
        <v>24</v>
      </c>
      <c r="D2" t="s">
        <v>25</v>
      </c>
      <c r="E2" s="1">
        <v>45657</v>
      </c>
      <c r="F2" t="s">
        <v>26</v>
      </c>
      <c r="G2" t="s">
        <v>27</v>
      </c>
      <c r="H2" t="s">
        <v>28</v>
      </c>
      <c r="I2" t="s">
        <v>29</v>
      </c>
      <c r="K2" t="s">
        <v>30</v>
      </c>
      <c r="L2" t="s">
        <v>31</v>
      </c>
      <c r="M2" t="s">
        <v>31</v>
      </c>
      <c r="N2" t="s">
        <v>32</v>
      </c>
      <c r="O2" t="s">
        <v>33</v>
      </c>
      <c r="P2" s="1">
        <v>45658</v>
      </c>
      <c r="Q2" t="s">
        <v>34</v>
      </c>
      <c r="R2" t="s">
        <v>35</v>
      </c>
      <c r="S2">
        <v>1410000</v>
      </c>
      <c r="U2" t="s">
        <v>36</v>
      </c>
      <c r="V2" t="s">
        <v>37</v>
      </c>
      <c r="W2" t="s">
        <v>38</v>
      </c>
    </row>
    <row r="3" spans="1:23" x14ac:dyDescent="0.2">
      <c r="A3" t="s">
        <v>22</v>
      </c>
      <c r="B3" t="s">
        <v>23</v>
      </c>
      <c r="C3" t="s">
        <v>40</v>
      </c>
      <c r="D3" t="s">
        <v>41</v>
      </c>
      <c r="E3" s="1">
        <v>45643</v>
      </c>
      <c r="F3" t="s">
        <v>148</v>
      </c>
      <c r="G3" t="s">
        <v>43</v>
      </c>
      <c r="H3" t="s">
        <v>44</v>
      </c>
      <c r="I3" t="s">
        <v>80</v>
      </c>
      <c r="K3" t="s">
        <v>194</v>
      </c>
      <c r="L3" t="s">
        <v>195</v>
      </c>
      <c r="M3" t="s">
        <v>196</v>
      </c>
      <c r="N3" t="s">
        <v>32</v>
      </c>
      <c r="O3" t="s">
        <v>197</v>
      </c>
      <c r="P3" s="1">
        <v>45643</v>
      </c>
      <c r="Q3" t="s">
        <v>198</v>
      </c>
      <c r="R3" t="s">
        <v>199</v>
      </c>
      <c r="S3">
        <v>150</v>
      </c>
      <c r="U3" t="s">
        <v>200</v>
      </c>
      <c r="V3" t="s">
        <v>37</v>
      </c>
      <c r="W3" t="s">
        <v>201</v>
      </c>
    </row>
    <row r="4" spans="1:23" x14ac:dyDescent="0.2">
      <c r="A4" t="s">
        <v>22</v>
      </c>
      <c r="B4" t="s">
        <v>23</v>
      </c>
      <c r="C4" t="s">
        <v>24</v>
      </c>
      <c r="D4" t="s">
        <v>25</v>
      </c>
      <c r="E4" s="1">
        <v>45637</v>
      </c>
      <c r="F4" t="s">
        <v>73</v>
      </c>
      <c r="G4" t="s">
        <v>27</v>
      </c>
      <c r="H4" t="s">
        <v>28</v>
      </c>
      <c r="I4" t="s">
        <v>29</v>
      </c>
      <c r="J4" t="s">
        <v>31</v>
      </c>
      <c r="K4" t="s">
        <v>236</v>
      </c>
      <c r="L4" t="s">
        <v>31</v>
      </c>
      <c r="M4" t="s">
        <v>31</v>
      </c>
      <c r="N4" t="s">
        <v>32</v>
      </c>
      <c r="O4" t="s">
        <v>237</v>
      </c>
      <c r="P4" s="1">
        <v>45637</v>
      </c>
      <c r="Q4" t="s">
        <v>107</v>
      </c>
      <c r="R4" t="s">
        <v>238</v>
      </c>
      <c r="S4">
        <v>810000</v>
      </c>
      <c r="U4" t="s">
        <v>36</v>
      </c>
      <c r="V4" t="s">
        <v>37</v>
      </c>
      <c r="W4" t="s">
        <v>38</v>
      </c>
    </row>
    <row r="5" spans="1:23" x14ac:dyDescent="0.2">
      <c r="A5" t="s">
        <v>22</v>
      </c>
      <c r="B5" t="s">
        <v>23</v>
      </c>
      <c r="C5" t="s">
        <v>40</v>
      </c>
      <c r="D5" t="s">
        <v>41</v>
      </c>
      <c r="E5" s="1">
        <v>45635</v>
      </c>
      <c r="F5" t="s">
        <v>79</v>
      </c>
      <c r="G5" t="s">
        <v>159</v>
      </c>
      <c r="H5" t="s">
        <v>44</v>
      </c>
      <c r="I5" t="s">
        <v>45</v>
      </c>
      <c r="K5" t="s">
        <v>256</v>
      </c>
      <c r="L5" t="s">
        <v>58</v>
      </c>
      <c r="M5" t="s">
        <v>257</v>
      </c>
      <c r="N5" t="s">
        <v>50</v>
      </c>
      <c r="O5" t="s">
        <v>257</v>
      </c>
      <c r="P5" s="1">
        <v>45635</v>
      </c>
      <c r="Q5" t="s">
        <v>198</v>
      </c>
      <c r="R5" t="s">
        <v>58</v>
      </c>
      <c r="S5">
        <v>100</v>
      </c>
      <c r="U5" t="s">
        <v>258</v>
      </c>
      <c r="V5" t="s">
        <v>37</v>
      </c>
      <c r="W5" t="s">
        <v>259</v>
      </c>
    </row>
    <row r="6" spans="1:23" x14ac:dyDescent="0.2">
      <c r="A6" t="s">
        <v>22</v>
      </c>
      <c r="B6" t="s">
        <v>23</v>
      </c>
      <c r="C6" t="s">
        <v>40</v>
      </c>
      <c r="D6" t="s">
        <v>41</v>
      </c>
      <c r="E6" s="1">
        <v>45628</v>
      </c>
      <c r="F6" t="s">
        <v>274</v>
      </c>
      <c r="G6" t="s">
        <v>159</v>
      </c>
      <c r="H6" t="s">
        <v>44</v>
      </c>
      <c r="I6" t="s">
        <v>45</v>
      </c>
      <c r="K6" t="s">
        <v>275</v>
      </c>
      <c r="L6" t="s">
        <v>58</v>
      </c>
      <c r="M6" t="s">
        <v>257</v>
      </c>
      <c r="N6" t="s">
        <v>50</v>
      </c>
      <c r="P6" s="1">
        <v>45628</v>
      </c>
      <c r="Q6" t="s">
        <v>170</v>
      </c>
      <c r="R6" t="s">
        <v>58</v>
      </c>
      <c r="S6">
        <v>100</v>
      </c>
      <c r="U6" t="s">
        <v>276</v>
      </c>
      <c r="V6" t="s">
        <v>37</v>
      </c>
      <c r="W6" t="s">
        <v>277</v>
      </c>
    </row>
    <row r="7" spans="1:23" x14ac:dyDescent="0.2">
      <c r="A7" t="s">
        <v>22</v>
      </c>
      <c r="B7" t="s">
        <v>23</v>
      </c>
      <c r="C7" t="s">
        <v>40</v>
      </c>
      <c r="D7" t="s">
        <v>41</v>
      </c>
      <c r="E7" s="1">
        <v>45615</v>
      </c>
      <c r="F7" t="s">
        <v>148</v>
      </c>
      <c r="G7" t="s">
        <v>159</v>
      </c>
      <c r="H7" t="s">
        <v>44</v>
      </c>
      <c r="I7" t="s">
        <v>45</v>
      </c>
      <c r="K7" t="s">
        <v>339</v>
      </c>
      <c r="L7" t="s">
        <v>58</v>
      </c>
      <c r="M7" t="s">
        <v>257</v>
      </c>
      <c r="N7" t="s">
        <v>50</v>
      </c>
      <c r="P7" s="1">
        <v>45615</v>
      </c>
      <c r="Q7" t="s">
        <v>113</v>
      </c>
      <c r="R7" t="s">
        <v>58</v>
      </c>
      <c r="S7">
        <v>100</v>
      </c>
      <c r="U7" t="s">
        <v>340</v>
      </c>
      <c r="V7" t="s">
        <v>37</v>
      </c>
      <c r="W7" t="s">
        <v>341</v>
      </c>
    </row>
    <row r="8" spans="1:23" x14ac:dyDescent="0.2">
      <c r="A8" t="s">
        <v>22</v>
      </c>
      <c r="B8" t="s">
        <v>23</v>
      </c>
      <c r="C8" t="s">
        <v>40</v>
      </c>
      <c r="D8" t="s">
        <v>41</v>
      </c>
      <c r="E8" s="1">
        <v>45608</v>
      </c>
      <c r="F8" t="s">
        <v>208</v>
      </c>
      <c r="G8" t="s">
        <v>159</v>
      </c>
      <c r="H8" t="s">
        <v>44</v>
      </c>
      <c r="I8" t="s">
        <v>45</v>
      </c>
      <c r="K8" t="s">
        <v>216</v>
      </c>
      <c r="L8" t="s">
        <v>257</v>
      </c>
      <c r="M8" t="s">
        <v>257</v>
      </c>
      <c r="N8" t="s">
        <v>50</v>
      </c>
      <c r="P8" s="1">
        <v>45608</v>
      </c>
      <c r="Q8" t="s">
        <v>382</v>
      </c>
      <c r="R8" t="s">
        <v>257</v>
      </c>
      <c r="S8">
        <v>100</v>
      </c>
      <c r="U8" t="s">
        <v>383</v>
      </c>
      <c r="V8" t="s">
        <v>37</v>
      </c>
      <c r="W8" t="s">
        <v>384</v>
      </c>
    </row>
    <row r="9" spans="1:23" x14ac:dyDescent="0.2">
      <c r="A9" t="s">
        <v>22</v>
      </c>
      <c r="B9" t="s">
        <v>23</v>
      </c>
      <c r="C9" t="s">
        <v>40</v>
      </c>
      <c r="D9" t="s">
        <v>41</v>
      </c>
      <c r="E9" s="1">
        <v>45586</v>
      </c>
      <c r="F9" t="s">
        <v>248</v>
      </c>
      <c r="G9" t="s">
        <v>159</v>
      </c>
      <c r="H9" t="s">
        <v>44</v>
      </c>
      <c r="I9" t="s">
        <v>80</v>
      </c>
      <c r="J9" t="s">
        <v>438</v>
      </c>
      <c r="K9" t="s">
        <v>439</v>
      </c>
      <c r="L9" t="s">
        <v>58</v>
      </c>
      <c r="M9" t="s">
        <v>440</v>
      </c>
      <c r="N9" t="s">
        <v>50</v>
      </c>
      <c r="P9" s="1">
        <v>45586</v>
      </c>
      <c r="Q9" t="s">
        <v>203</v>
      </c>
      <c r="R9" t="s">
        <v>257</v>
      </c>
      <c r="S9">
        <v>100</v>
      </c>
      <c r="U9" t="s">
        <v>441</v>
      </c>
      <c r="V9" t="s">
        <v>37</v>
      </c>
      <c r="W9" t="s">
        <v>442</v>
      </c>
    </row>
    <row r="10" spans="1:23" x14ac:dyDescent="0.2">
      <c r="A10" t="s">
        <v>22</v>
      </c>
      <c r="B10" t="s">
        <v>23</v>
      </c>
      <c r="C10" t="s">
        <v>24</v>
      </c>
      <c r="D10" t="s">
        <v>41</v>
      </c>
      <c r="E10" s="1">
        <v>45568</v>
      </c>
      <c r="F10" t="s">
        <v>377</v>
      </c>
      <c r="G10" t="s">
        <v>159</v>
      </c>
      <c r="H10" t="s">
        <v>44</v>
      </c>
      <c r="I10" t="s">
        <v>45</v>
      </c>
      <c r="K10" t="s">
        <v>339</v>
      </c>
      <c r="L10" t="s">
        <v>503</v>
      </c>
      <c r="M10" t="s">
        <v>257</v>
      </c>
      <c r="N10" t="s">
        <v>50</v>
      </c>
      <c r="P10" s="1">
        <v>45568</v>
      </c>
      <c r="Q10" t="s">
        <v>261</v>
      </c>
      <c r="R10" t="s">
        <v>58</v>
      </c>
      <c r="S10">
        <v>100</v>
      </c>
      <c r="U10" t="s">
        <v>504</v>
      </c>
      <c r="V10" t="s">
        <v>37</v>
      </c>
      <c r="W10" t="s">
        <v>505</v>
      </c>
    </row>
    <row r="11" spans="1:23" x14ac:dyDescent="0.2">
      <c r="A11" t="s">
        <v>22</v>
      </c>
      <c r="B11" t="s">
        <v>23</v>
      </c>
      <c r="C11" t="s">
        <v>24</v>
      </c>
      <c r="D11" t="s">
        <v>25</v>
      </c>
      <c r="E11" s="1">
        <v>45522</v>
      </c>
      <c r="F11" t="s">
        <v>265</v>
      </c>
      <c r="G11" t="s">
        <v>27</v>
      </c>
      <c r="H11" t="s">
        <v>28</v>
      </c>
      <c r="I11" t="s">
        <v>29</v>
      </c>
      <c r="J11" t="s">
        <v>766</v>
      </c>
      <c r="K11" t="s">
        <v>329</v>
      </c>
      <c r="L11" t="s">
        <v>767</v>
      </c>
      <c r="M11" t="s">
        <v>329</v>
      </c>
      <c r="N11" t="s">
        <v>32</v>
      </c>
      <c r="O11" t="s">
        <v>768</v>
      </c>
      <c r="P11" s="1">
        <v>45522</v>
      </c>
      <c r="Q11" t="s">
        <v>769</v>
      </c>
      <c r="R11" t="s">
        <v>767</v>
      </c>
      <c r="S11">
        <v>1760000</v>
      </c>
      <c r="U11" t="s">
        <v>770</v>
      </c>
      <c r="V11" t="s">
        <v>37</v>
      </c>
      <c r="W11" t="s">
        <v>38</v>
      </c>
    </row>
    <row r="12" spans="1:23" x14ac:dyDescent="0.2">
      <c r="A12" t="s">
        <v>22</v>
      </c>
      <c r="B12" t="s">
        <v>23</v>
      </c>
      <c r="C12" t="s">
        <v>24</v>
      </c>
      <c r="D12" t="s">
        <v>68</v>
      </c>
      <c r="E12" s="1">
        <v>45510</v>
      </c>
      <c r="F12" t="s">
        <v>300</v>
      </c>
      <c r="G12" t="s">
        <v>27</v>
      </c>
      <c r="H12" t="s">
        <v>28</v>
      </c>
      <c r="I12" t="s">
        <v>29</v>
      </c>
      <c r="K12" t="s">
        <v>329</v>
      </c>
      <c r="L12" t="s">
        <v>830</v>
      </c>
      <c r="M12" t="s">
        <v>774</v>
      </c>
      <c r="N12" t="s">
        <v>32</v>
      </c>
      <c r="O12" t="s">
        <v>237</v>
      </c>
      <c r="P12" s="1">
        <v>45510</v>
      </c>
      <c r="Q12" t="s">
        <v>164</v>
      </c>
      <c r="R12" t="s">
        <v>830</v>
      </c>
      <c r="S12">
        <v>2550000</v>
      </c>
      <c r="U12" t="s">
        <v>831</v>
      </c>
      <c r="V12" t="s">
        <v>37</v>
      </c>
      <c r="W12" t="s">
        <v>38</v>
      </c>
    </row>
    <row r="13" spans="1:23" x14ac:dyDescent="0.2">
      <c r="A13" t="s">
        <v>22</v>
      </c>
      <c r="B13" t="s">
        <v>23</v>
      </c>
      <c r="C13" t="s">
        <v>40</v>
      </c>
      <c r="D13" t="s">
        <v>68</v>
      </c>
      <c r="E13" s="1">
        <v>45510</v>
      </c>
      <c r="F13" t="s">
        <v>841</v>
      </c>
      <c r="G13" t="s">
        <v>159</v>
      </c>
      <c r="H13" t="s">
        <v>44</v>
      </c>
      <c r="I13" t="s">
        <v>80</v>
      </c>
      <c r="J13" t="s">
        <v>842</v>
      </c>
      <c r="K13" t="s">
        <v>216</v>
      </c>
      <c r="L13" t="s">
        <v>503</v>
      </c>
      <c r="M13" t="s">
        <v>257</v>
      </c>
      <c r="N13" t="s">
        <v>50</v>
      </c>
      <c r="P13" s="1">
        <v>45510</v>
      </c>
      <c r="Q13" t="s">
        <v>832</v>
      </c>
      <c r="R13" t="s">
        <v>503</v>
      </c>
      <c r="S13">
        <v>100</v>
      </c>
      <c r="U13" t="s">
        <v>843</v>
      </c>
      <c r="V13" t="s">
        <v>37</v>
      </c>
      <c r="W13" t="s">
        <v>844</v>
      </c>
    </row>
    <row r="14" spans="1:23" x14ac:dyDescent="0.2">
      <c r="A14" t="s">
        <v>22</v>
      </c>
      <c r="B14" t="s">
        <v>23</v>
      </c>
      <c r="C14" t="s">
        <v>40</v>
      </c>
      <c r="D14" t="s">
        <v>41</v>
      </c>
      <c r="E14" s="1">
        <v>45498</v>
      </c>
      <c r="F14" t="s">
        <v>886</v>
      </c>
      <c r="G14" t="s">
        <v>159</v>
      </c>
      <c r="H14" t="s">
        <v>44</v>
      </c>
      <c r="I14" t="s">
        <v>45</v>
      </c>
      <c r="J14" t="s">
        <v>887</v>
      </c>
      <c r="K14" t="s">
        <v>888</v>
      </c>
      <c r="L14" t="s">
        <v>889</v>
      </c>
      <c r="M14" t="s">
        <v>533</v>
      </c>
      <c r="N14" t="s">
        <v>50</v>
      </c>
      <c r="P14" s="1">
        <v>45498</v>
      </c>
      <c r="Q14" t="s">
        <v>343</v>
      </c>
      <c r="R14" t="s">
        <v>889</v>
      </c>
      <c r="S14">
        <v>500</v>
      </c>
      <c r="U14" t="s">
        <v>890</v>
      </c>
      <c r="V14" t="s">
        <v>37</v>
      </c>
      <c r="W14" t="s">
        <v>891</v>
      </c>
    </row>
    <row r="15" spans="1:23" x14ac:dyDescent="0.2">
      <c r="A15" t="s">
        <v>22</v>
      </c>
      <c r="B15" t="s">
        <v>23</v>
      </c>
      <c r="C15" t="s">
        <v>24</v>
      </c>
      <c r="D15" t="s">
        <v>68</v>
      </c>
      <c r="E15" s="1">
        <v>45490</v>
      </c>
      <c r="F15" t="s">
        <v>446</v>
      </c>
      <c r="G15" t="s">
        <v>27</v>
      </c>
      <c r="H15" t="s">
        <v>28</v>
      </c>
      <c r="I15" t="s">
        <v>29</v>
      </c>
      <c r="K15" t="s">
        <v>947</v>
      </c>
      <c r="L15" t="s">
        <v>948</v>
      </c>
      <c r="M15" t="s">
        <v>949</v>
      </c>
      <c r="N15" t="s">
        <v>32</v>
      </c>
      <c r="O15" t="s">
        <v>950</v>
      </c>
      <c r="P15" s="1">
        <v>45490</v>
      </c>
      <c r="Q15" t="s">
        <v>499</v>
      </c>
      <c r="R15" t="s">
        <v>951</v>
      </c>
      <c r="S15">
        <v>1460000</v>
      </c>
      <c r="U15" t="s">
        <v>952</v>
      </c>
      <c r="V15" t="s">
        <v>37</v>
      </c>
      <c r="W15" t="s">
        <v>38</v>
      </c>
    </row>
    <row r="16" spans="1:23" x14ac:dyDescent="0.2">
      <c r="A16" t="s">
        <v>22</v>
      </c>
      <c r="B16" t="s">
        <v>23</v>
      </c>
      <c r="C16" t="s">
        <v>24</v>
      </c>
      <c r="D16" t="s">
        <v>68</v>
      </c>
      <c r="E16" s="1">
        <v>45473</v>
      </c>
      <c r="F16" t="s">
        <v>443</v>
      </c>
      <c r="G16" t="s">
        <v>27</v>
      </c>
      <c r="H16" t="s">
        <v>28</v>
      </c>
      <c r="I16" t="s">
        <v>29</v>
      </c>
      <c r="J16" t="s">
        <v>1029</v>
      </c>
      <c r="K16" t="s">
        <v>774</v>
      </c>
      <c r="L16" t="s">
        <v>1030</v>
      </c>
      <c r="M16" t="s">
        <v>774</v>
      </c>
      <c r="N16" t="s">
        <v>32</v>
      </c>
      <c r="O16" t="s">
        <v>1031</v>
      </c>
      <c r="P16" s="1">
        <v>45473</v>
      </c>
      <c r="Q16" t="s">
        <v>254</v>
      </c>
      <c r="R16" t="s">
        <v>1030</v>
      </c>
      <c r="S16">
        <v>710000</v>
      </c>
      <c r="U16" t="s">
        <v>770</v>
      </c>
      <c r="V16" t="s">
        <v>37</v>
      </c>
      <c r="W16" t="s">
        <v>38</v>
      </c>
    </row>
    <row r="17" spans="1:23" x14ac:dyDescent="0.2">
      <c r="A17" t="s">
        <v>22</v>
      </c>
      <c r="B17" t="s">
        <v>23</v>
      </c>
      <c r="C17" t="s">
        <v>40</v>
      </c>
      <c r="D17" t="s">
        <v>41</v>
      </c>
      <c r="E17" s="1">
        <v>45453</v>
      </c>
      <c r="F17" t="s">
        <v>635</v>
      </c>
      <c r="G17" t="s">
        <v>159</v>
      </c>
      <c r="H17" t="s">
        <v>44</v>
      </c>
      <c r="I17" t="s">
        <v>80</v>
      </c>
      <c r="K17" t="s">
        <v>1102</v>
      </c>
      <c r="L17" t="s">
        <v>31</v>
      </c>
      <c r="M17" t="s">
        <v>31</v>
      </c>
      <c r="N17" t="s">
        <v>50</v>
      </c>
      <c r="P17" s="1">
        <v>45453</v>
      </c>
      <c r="Q17" t="s">
        <v>148</v>
      </c>
      <c r="R17" t="s">
        <v>31</v>
      </c>
      <c r="S17">
        <v>100</v>
      </c>
      <c r="U17" t="s">
        <v>1103</v>
      </c>
      <c r="V17" t="s">
        <v>37</v>
      </c>
      <c r="W17" t="s">
        <v>1104</v>
      </c>
    </row>
    <row r="18" spans="1:23" x14ac:dyDescent="0.2">
      <c r="A18" t="s">
        <v>22</v>
      </c>
      <c r="B18" t="s">
        <v>23</v>
      </c>
      <c r="C18" t="s">
        <v>40</v>
      </c>
      <c r="D18" t="s">
        <v>41</v>
      </c>
      <c r="E18" s="1">
        <v>45441</v>
      </c>
      <c r="F18" t="s">
        <v>539</v>
      </c>
      <c r="G18" t="s">
        <v>43</v>
      </c>
      <c r="H18" t="s">
        <v>44</v>
      </c>
      <c r="I18" t="s">
        <v>80</v>
      </c>
      <c r="J18" t="s">
        <v>1149</v>
      </c>
      <c r="K18" t="s">
        <v>1150</v>
      </c>
      <c r="L18" t="s">
        <v>58</v>
      </c>
      <c r="M18" t="s">
        <v>31</v>
      </c>
      <c r="N18" t="s">
        <v>32</v>
      </c>
      <c r="O18" t="s">
        <v>1151</v>
      </c>
      <c r="P18" s="1">
        <v>45441</v>
      </c>
      <c r="Q18" t="s">
        <v>373</v>
      </c>
      <c r="R18" t="s">
        <v>58</v>
      </c>
      <c r="S18">
        <v>100</v>
      </c>
      <c r="U18" t="s">
        <v>1152</v>
      </c>
      <c r="V18" t="s">
        <v>37</v>
      </c>
      <c r="W18" t="s">
        <v>1153</v>
      </c>
    </row>
    <row r="19" spans="1:23" x14ac:dyDescent="0.2">
      <c r="A19" t="s">
        <v>22</v>
      </c>
      <c r="B19" t="s">
        <v>23</v>
      </c>
      <c r="C19" t="s">
        <v>24</v>
      </c>
      <c r="D19" t="s">
        <v>68</v>
      </c>
      <c r="E19" s="1">
        <v>45439</v>
      </c>
      <c r="F19" t="s">
        <v>506</v>
      </c>
      <c r="G19" t="s">
        <v>27</v>
      </c>
      <c r="H19" t="s">
        <v>28</v>
      </c>
      <c r="I19" t="s">
        <v>29</v>
      </c>
      <c r="J19" t="s">
        <v>1154</v>
      </c>
      <c r="K19" t="s">
        <v>1155</v>
      </c>
      <c r="L19" t="s">
        <v>31</v>
      </c>
      <c r="M19" t="s">
        <v>949</v>
      </c>
      <c r="N19" t="s">
        <v>32</v>
      </c>
      <c r="O19" t="s">
        <v>950</v>
      </c>
      <c r="P19" s="1">
        <v>45439</v>
      </c>
      <c r="Q19" t="s">
        <v>841</v>
      </c>
      <c r="R19" t="s">
        <v>1156</v>
      </c>
      <c r="S19">
        <v>1570000</v>
      </c>
      <c r="U19" t="s">
        <v>1157</v>
      </c>
      <c r="V19" t="s">
        <v>37</v>
      </c>
      <c r="W19" t="s">
        <v>38</v>
      </c>
    </row>
    <row r="20" spans="1:23" x14ac:dyDescent="0.2">
      <c r="A20" t="s">
        <v>22</v>
      </c>
      <c r="B20" t="s">
        <v>23</v>
      </c>
      <c r="C20" t="s">
        <v>40</v>
      </c>
      <c r="D20" t="s">
        <v>41</v>
      </c>
      <c r="E20" s="1">
        <v>45408</v>
      </c>
      <c r="F20" t="s">
        <v>769</v>
      </c>
      <c r="G20" t="s">
        <v>123</v>
      </c>
      <c r="H20" t="s">
        <v>44</v>
      </c>
      <c r="I20" t="s">
        <v>45</v>
      </c>
      <c r="J20" t="s">
        <v>1253</v>
      </c>
      <c r="K20" t="s">
        <v>1254</v>
      </c>
      <c r="L20" t="s">
        <v>1255</v>
      </c>
      <c r="M20" t="s">
        <v>1256</v>
      </c>
      <c r="N20" t="s">
        <v>32</v>
      </c>
      <c r="O20" t="s">
        <v>237</v>
      </c>
      <c r="P20" s="1">
        <v>45408</v>
      </c>
      <c r="Q20" t="s">
        <v>300</v>
      </c>
      <c r="R20" t="s">
        <v>31</v>
      </c>
      <c r="S20">
        <v>300</v>
      </c>
      <c r="U20" t="s">
        <v>1257</v>
      </c>
      <c r="V20" t="s">
        <v>37</v>
      </c>
      <c r="W20" t="s">
        <v>1258</v>
      </c>
    </row>
    <row r="21" spans="1:23" x14ac:dyDescent="0.2">
      <c r="A21" t="s">
        <v>22</v>
      </c>
      <c r="B21" t="s">
        <v>23</v>
      </c>
      <c r="C21" t="s">
        <v>24</v>
      </c>
      <c r="D21" t="s">
        <v>68</v>
      </c>
      <c r="E21" s="1">
        <v>45385</v>
      </c>
      <c r="F21" t="s">
        <v>580</v>
      </c>
      <c r="G21" t="s">
        <v>27</v>
      </c>
      <c r="H21" t="s">
        <v>28</v>
      </c>
      <c r="I21" t="s">
        <v>29</v>
      </c>
      <c r="J21" t="s">
        <v>760</v>
      </c>
      <c r="K21" t="s">
        <v>947</v>
      </c>
      <c r="L21" t="s">
        <v>1357</v>
      </c>
      <c r="M21" t="s">
        <v>949</v>
      </c>
      <c r="N21" t="s">
        <v>32</v>
      </c>
      <c r="O21" t="s">
        <v>950</v>
      </c>
      <c r="P21" s="1">
        <v>45386</v>
      </c>
      <c r="Q21" t="s">
        <v>179</v>
      </c>
      <c r="R21" t="s">
        <v>1358</v>
      </c>
      <c r="S21">
        <v>3690000</v>
      </c>
      <c r="U21" t="s">
        <v>1359</v>
      </c>
      <c r="V21" t="s">
        <v>37</v>
      </c>
      <c r="W21" t="s">
        <v>38</v>
      </c>
    </row>
    <row r="22" spans="1:23" x14ac:dyDescent="0.2">
      <c r="A22" t="s">
        <v>22</v>
      </c>
      <c r="B22" t="s">
        <v>23</v>
      </c>
      <c r="C22" t="s">
        <v>24</v>
      </c>
      <c r="D22" t="s">
        <v>68</v>
      </c>
      <c r="E22" s="1">
        <v>45379</v>
      </c>
      <c r="F22" t="s">
        <v>239</v>
      </c>
      <c r="G22" t="s">
        <v>27</v>
      </c>
      <c r="H22" t="s">
        <v>28</v>
      </c>
      <c r="I22" t="s">
        <v>29</v>
      </c>
      <c r="J22" t="s">
        <v>314</v>
      </c>
      <c r="K22" t="s">
        <v>1385</v>
      </c>
      <c r="L22" t="s">
        <v>31</v>
      </c>
      <c r="M22" t="s">
        <v>31</v>
      </c>
      <c r="N22" t="s">
        <v>32</v>
      </c>
      <c r="O22" t="s">
        <v>950</v>
      </c>
      <c r="P22" s="1">
        <v>45379</v>
      </c>
      <c r="Q22" t="s">
        <v>1123</v>
      </c>
      <c r="R22" t="s">
        <v>1386</v>
      </c>
      <c r="S22">
        <v>1630000</v>
      </c>
      <c r="U22" t="s">
        <v>75</v>
      </c>
      <c r="V22" t="s">
        <v>37</v>
      </c>
      <c r="W22" t="s">
        <v>38</v>
      </c>
    </row>
    <row r="23" spans="1:23" x14ac:dyDescent="0.2">
      <c r="A23" t="s">
        <v>22</v>
      </c>
      <c r="B23" t="s">
        <v>23</v>
      </c>
      <c r="C23" t="s">
        <v>24</v>
      </c>
      <c r="D23" t="s">
        <v>25</v>
      </c>
      <c r="E23" s="1">
        <v>45374</v>
      </c>
      <c r="F23" t="s">
        <v>79</v>
      </c>
      <c r="G23" t="s">
        <v>27</v>
      </c>
      <c r="H23" t="s">
        <v>28</v>
      </c>
      <c r="I23" t="s">
        <v>29</v>
      </c>
      <c r="J23" t="s">
        <v>314</v>
      </c>
      <c r="K23" t="s">
        <v>1438</v>
      </c>
      <c r="L23" t="s">
        <v>31</v>
      </c>
      <c r="M23" t="s">
        <v>31</v>
      </c>
      <c r="N23" t="s">
        <v>32</v>
      </c>
      <c r="O23" t="s">
        <v>950</v>
      </c>
      <c r="P23" s="1">
        <v>45374</v>
      </c>
      <c r="Q23" t="s">
        <v>164</v>
      </c>
      <c r="R23" t="s">
        <v>1439</v>
      </c>
      <c r="S23">
        <v>5990000</v>
      </c>
      <c r="U23" t="s">
        <v>75</v>
      </c>
      <c r="V23" t="s">
        <v>37</v>
      </c>
      <c r="W23" t="s">
        <v>38</v>
      </c>
    </row>
    <row r="24" spans="1:23" x14ac:dyDescent="0.2">
      <c r="A24" t="s">
        <v>22</v>
      </c>
      <c r="B24" t="s">
        <v>23</v>
      </c>
      <c r="C24" t="s">
        <v>40</v>
      </c>
      <c r="D24" t="s">
        <v>41</v>
      </c>
      <c r="E24" s="1">
        <v>45363</v>
      </c>
      <c r="F24" t="s">
        <v>373</v>
      </c>
      <c r="G24" t="s">
        <v>159</v>
      </c>
      <c r="H24" t="s">
        <v>44</v>
      </c>
      <c r="I24" t="s">
        <v>80</v>
      </c>
      <c r="J24" t="s">
        <v>1503</v>
      </c>
      <c r="K24" t="s">
        <v>1504</v>
      </c>
      <c r="L24" t="s">
        <v>299</v>
      </c>
      <c r="M24" t="s">
        <v>1067</v>
      </c>
      <c r="N24" t="s">
        <v>32</v>
      </c>
      <c r="O24" t="s">
        <v>1505</v>
      </c>
      <c r="P24" s="1">
        <v>45363</v>
      </c>
      <c r="Q24" t="s">
        <v>208</v>
      </c>
      <c r="R24" t="s">
        <v>299</v>
      </c>
      <c r="S24">
        <v>200</v>
      </c>
      <c r="U24" t="s">
        <v>1506</v>
      </c>
      <c r="V24" t="s">
        <v>37</v>
      </c>
      <c r="W24" t="s">
        <v>1507</v>
      </c>
    </row>
    <row r="25" spans="1:23" x14ac:dyDescent="0.2">
      <c r="A25" t="s">
        <v>22</v>
      </c>
      <c r="B25" t="s">
        <v>23</v>
      </c>
      <c r="C25" t="s">
        <v>24</v>
      </c>
      <c r="D25" t="s">
        <v>68</v>
      </c>
      <c r="E25" s="1">
        <v>45360</v>
      </c>
      <c r="F25" t="s">
        <v>499</v>
      </c>
      <c r="G25" t="s">
        <v>27</v>
      </c>
      <c r="H25" t="s">
        <v>28</v>
      </c>
      <c r="I25" t="s">
        <v>29</v>
      </c>
      <c r="J25" t="s">
        <v>1582</v>
      </c>
      <c r="K25" t="s">
        <v>947</v>
      </c>
      <c r="L25" t="s">
        <v>31</v>
      </c>
      <c r="M25" t="s">
        <v>949</v>
      </c>
      <c r="N25" t="s">
        <v>32</v>
      </c>
      <c r="O25" t="s">
        <v>1583</v>
      </c>
      <c r="P25" s="1">
        <v>45361</v>
      </c>
      <c r="Q25" t="s">
        <v>63</v>
      </c>
      <c r="R25" t="s">
        <v>1584</v>
      </c>
      <c r="S25">
        <v>4570000</v>
      </c>
      <c r="U25" t="s">
        <v>1157</v>
      </c>
      <c r="V25" t="s">
        <v>37</v>
      </c>
      <c r="W25" t="s">
        <v>38</v>
      </c>
    </row>
    <row r="26" spans="1:23" x14ac:dyDescent="0.2">
      <c r="A26" t="s">
        <v>22</v>
      </c>
      <c r="B26" t="s">
        <v>23</v>
      </c>
      <c r="C26" t="s">
        <v>24</v>
      </c>
      <c r="D26" t="s">
        <v>68</v>
      </c>
      <c r="E26" s="1">
        <v>45357</v>
      </c>
      <c r="F26" t="s">
        <v>605</v>
      </c>
      <c r="G26" t="s">
        <v>27</v>
      </c>
      <c r="H26" t="s">
        <v>28</v>
      </c>
      <c r="I26" t="s">
        <v>29</v>
      </c>
      <c r="J26" t="s">
        <v>760</v>
      </c>
      <c r="K26" t="s">
        <v>947</v>
      </c>
      <c r="L26" t="s">
        <v>257</v>
      </c>
      <c r="M26" t="s">
        <v>774</v>
      </c>
      <c r="N26" t="s">
        <v>32</v>
      </c>
      <c r="O26" t="s">
        <v>777</v>
      </c>
      <c r="P26" s="1">
        <v>45358</v>
      </c>
      <c r="Q26" t="s">
        <v>180</v>
      </c>
      <c r="R26" t="s">
        <v>1658</v>
      </c>
      <c r="S26">
        <v>3650000</v>
      </c>
      <c r="U26" t="s">
        <v>1659</v>
      </c>
      <c r="V26" t="s">
        <v>37</v>
      </c>
      <c r="W26" t="s">
        <v>38</v>
      </c>
    </row>
    <row r="27" spans="1:23" x14ac:dyDescent="0.2">
      <c r="A27" t="s">
        <v>22</v>
      </c>
      <c r="B27" t="s">
        <v>23</v>
      </c>
      <c r="C27" t="s">
        <v>24</v>
      </c>
      <c r="D27" t="s">
        <v>68</v>
      </c>
      <c r="E27" s="1">
        <v>45304</v>
      </c>
      <c r="F27" t="s">
        <v>180</v>
      </c>
      <c r="G27" t="s">
        <v>27</v>
      </c>
      <c r="H27" t="s">
        <v>28</v>
      </c>
      <c r="I27" t="s">
        <v>29</v>
      </c>
      <c r="J27" t="s">
        <v>1884</v>
      </c>
      <c r="K27" t="s">
        <v>1885</v>
      </c>
      <c r="L27" t="s">
        <v>31</v>
      </c>
      <c r="M27" t="s">
        <v>31</v>
      </c>
      <c r="N27" t="s">
        <v>32</v>
      </c>
      <c r="O27" t="s">
        <v>1886</v>
      </c>
      <c r="P27" s="1">
        <v>45304</v>
      </c>
      <c r="Q27" t="s">
        <v>355</v>
      </c>
      <c r="R27" t="s">
        <v>1887</v>
      </c>
      <c r="S27">
        <v>5440000</v>
      </c>
      <c r="U27" t="s">
        <v>1888</v>
      </c>
      <c r="V27" t="s">
        <v>37</v>
      </c>
      <c r="W27" t="s">
        <v>38</v>
      </c>
    </row>
    <row r="28" spans="1:23" x14ac:dyDescent="0.2">
      <c r="A28" t="s">
        <v>22</v>
      </c>
      <c r="B28" t="s">
        <v>23</v>
      </c>
      <c r="C28" t="s">
        <v>24</v>
      </c>
      <c r="D28" t="s">
        <v>68</v>
      </c>
      <c r="E28" s="1">
        <v>45300</v>
      </c>
      <c r="F28" t="s">
        <v>605</v>
      </c>
      <c r="G28" t="s">
        <v>27</v>
      </c>
      <c r="H28" t="s">
        <v>28</v>
      </c>
      <c r="I28" t="s">
        <v>29</v>
      </c>
      <c r="J28" t="s">
        <v>1924</v>
      </c>
      <c r="K28" t="s">
        <v>2074</v>
      </c>
      <c r="L28" t="s">
        <v>911</v>
      </c>
      <c r="M28" t="s">
        <v>911</v>
      </c>
      <c r="N28" t="s">
        <v>32</v>
      </c>
      <c r="O28" t="s">
        <v>950</v>
      </c>
      <c r="P28" s="1">
        <v>45301</v>
      </c>
      <c r="Q28" t="s">
        <v>1123</v>
      </c>
      <c r="R28" t="s">
        <v>2075</v>
      </c>
      <c r="S28">
        <v>4960000</v>
      </c>
      <c r="U28" t="s">
        <v>75</v>
      </c>
      <c r="V28" t="s">
        <v>37</v>
      </c>
      <c r="W28" t="s">
        <v>38</v>
      </c>
    </row>
    <row r="29" spans="1:23" x14ac:dyDescent="0.2">
      <c r="E29" s="1"/>
      <c r="P29" s="1"/>
    </row>
    <row r="30" spans="1:23" x14ac:dyDescent="0.2">
      <c r="E30" s="1"/>
      <c r="P30" s="1"/>
    </row>
    <row r="31" spans="1:23" x14ac:dyDescent="0.2">
      <c r="E31" s="1"/>
      <c r="P31" s="1"/>
    </row>
    <row r="32" spans="1:23" x14ac:dyDescent="0.2">
      <c r="A32" t="s">
        <v>97</v>
      </c>
      <c r="B32" t="s">
        <v>23</v>
      </c>
      <c r="C32" t="s">
        <v>40</v>
      </c>
      <c r="D32" t="s">
        <v>41</v>
      </c>
      <c r="E32" s="1">
        <v>45653</v>
      </c>
      <c r="F32" t="s">
        <v>90</v>
      </c>
      <c r="G32" t="s">
        <v>43</v>
      </c>
      <c r="H32" t="s">
        <v>44</v>
      </c>
      <c r="I32" t="s">
        <v>80</v>
      </c>
      <c r="K32" t="s">
        <v>98</v>
      </c>
      <c r="L32" t="s">
        <v>99</v>
      </c>
      <c r="M32" t="s">
        <v>62</v>
      </c>
      <c r="N32" t="s">
        <v>32</v>
      </c>
      <c r="O32" t="s">
        <v>100</v>
      </c>
      <c r="P32" s="1">
        <v>45653</v>
      </c>
      <c r="Q32" t="s">
        <v>101</v>
      </c>
      <c r="R32" t="s">
        <v>99</v>
      </c>
      <c r="S32">
        <v>580</v>
      </c>
      <c r="U32" t="s">
        <v>36</v>
      </c>
      <c r="V32" t="s">
        <v>37</v>
      </c>
      <c r="W32" t="s">
        <v>102</v>
      </c>
    </row>
    <row r="33" spans="1:23" x14ac:dyDescent="0.2">
      <c r="A33" t="s">
        <v>97</v>
      </c>
      <c r="B33" t="s">
        <v>23</v>
      </c>
      <c r="C33" t="s">
        <v>24</v>
      </c>
      <c r="D33" t="s">
        <v>25</v>
      </c>
      <c r="E33" s="1">
        <v>45643</v>
      </c>
      <c r="F33" t="s">
        <v>182</v>
      </c>
      <c r="G33" t="s">
        <v>27</v>
      </c>
      <c r="H33" t="s">
        <v>28</v>
      </c>
      <c r="I33" t="s">
        <v>29</v>
      </c>
      <c r="K33" t="s">
        <v>62</v>
      </c>
      <c r="L33" t="s">
        <v>31</v>
      </c>
      <c r="M33" t="s">
        <v>31</v>
      </c>
      <c r="N33" t="s">
        <v>32</v>
      </c>
      <c r="O33" t="s">
        <v>183</v>
      </c>
      <c r="P33" s="1">
        <v>45643</v>
      </c>
      <c r="Q33" t="s">
        <v>184</v>
      </c>
      <c r="R33" t="s">
        <v>185</v>
      </c>
      <c r="S33">
        <v>3020000</v>
      </c>
      <c r="U33" t="s">
        <v>36</v>
      </c>
      <c r="V33" t="s">
        <v>37</v>
      </c>
      <c r="W33" t="s">
        <v>186</v>
      </c>
    </row>
    <row r="34" spans="1:23" x14ac:dyDescent="0.2">
      <c r="A34" t="s">
        <v>97</v>
      </c>
      <c r="B34" t="s">
        <v>23</v>
      </c>
      <c r="C34" t="s">
        <v>24</v>
      </c>
      <c r="D34" t="s">
        <v>68</v>
      </c>
      <c r="E34" s="1">
        <v>45624</v>
      </c>
      <c r="F34" t="s">
        <v>85</v>
      </c>
      <c r="G34" t="s">
        <v>27</v>
      </c>
      <c r="H34" t="s">
        <v>28</v>
      </c>
      <c r="I34" t="s">
        <v>29</v>
      </c>
      <c r="K34" t="s">
        <v>310</v>
      </c>
      <c r="L34" t="s">
        <v>31</v>
      </c>
      <c r="M34" t="s">
        <v>31</v>
      </c>
      <c r="N34" t="s">
        <v>32</v>
      </c>
      <c r="O34" t="s">
        <v>311</v>
      </c>
      <c r="P34" s="1">
        <v>45624</v>
      </c>
      <c r="Q34" t="s">
        <v>300</v>
      </c>
      <c r="R34" t="s">
        <v>312</v>
      </c>
      <c r="S34">
        <v>4300000</v>
      </c>
      <c r="U34" t="s">
        <v>313</v>
      </c>
      <c r="V34" t="s">
        <v>37</v>
      </c>
      <c r="W34" t="s">
        <v>186</v>
      </c>
    </row>
    <row r="35" spans="1:23" x14ac:dyDescent="0.2">
      <c r="A35" t="s">
        <v>97</v>
      </c>
      <c r="B35" t="s">
        <v>23</v>
      </c>
      <c r="C35" t="s">
        <v>40</v>
      </c>
      <c r="D35" t="s">
        <v>68</v>
      </c>
      <c r="E35" s="1">
        <v>45618</v>
      </c>
      <c r="F35" t="s">
        <v>327</v>
      </c>
      <c r="G35" t="s">
        <v>27</v>
      </c>
      <c r="H35" t="s">
        <v>28</v>
      </c>
      <c r="I35" t="s">
        <v>29</v>
      </c>
      <c r="K35" t="s">
        <v>329</v>
      </c>
      <c r="L35" t="s">
        <v>330</v>
      </c>
      <c r="M35" t="s">
        <v>329</v>
      </c>
      <c r="N35" t="s">
        <v>32</v>
      </c>
      <c r="O35" t="s">
        <v>311</v>
      </c>
      <c r="P35" s="1">
        <v>45618</v>
      </c>
      <c r="Q35" t="s">
        <v>190</v>
      </c>
      <c r="R35" t="s">
        <v>331</v>
      </c>
      <c r="S35">
        <v>4430000</v>
      </c>
      <c r="U35" t="s">
        <v>313</v>
      </c>
      <c r="V35" t="s">
        <v>37</v>
      </c>
      <c r="W35" t="s">
        <v>186</v>
      </c>
    </row>
    <row r="36" spans="1:23" x14ac:dyDescent="0.2">
      <c r="A36" t="s">
        <v>97</v>
      </c>
      <c r="B36" t="s">
        <v>23</v>
      </c>
      <c r="C36" t="s">
        <v>24</v>
      </c>
      <c r="D36" t="s">
        <v>41</v>
      </c>
      <c r="E36" s="1">
        <v>45522</v>
      </c>
      <c r="F36" t="s">
        <v>141</v>
      </c>
      <c r="G36" t="s">
        <v>27</v>
      </c>
      <c r="H36" t="s">
        <v>28</v>
      </c>
      <c r="I36" t="s">
        <v>29</v>
      </c>
      <c r="K36" t="s">
        <v>31</v>
      </c>
      <c r="L36" t="s">
        <v>31</v>
      </c>
      <c r="M36" t="s">
        <v>31</v>
      </c>
      <c r="N36" t="s">
        <v>32</v>
      </c>
      <c r="O36" t="s">
        <v>696</v>
      </c>
      <c r="P36" s="1">
        <v>45522</v>
      </c>
      <c r="Q36" t="s">
        <v>300</v>
      </c>
      <c r="R36" t="s">
        <v>697</v>
      </c>
      <c r="S36">
        <v>5980000</v>
      </c>
      <c r="U36" t="s">
        <v>36</v>
      </c>
      <c r="V36" t="s">
        <v>37</v>
      </c>
      <c r="W36" t="s">
        <v>186</v>
      </c>
    </row>
    <row r="37" spans="1:23" x14ac:dyDescent="0.2">
      <c r="A37" t="s">
        <v>97</v>
      </c>
      <c r="B37" t="s">
        <v>23</v>
      </c>
      <c r="C37" t="s">
        <v>24</v>
      </c>
      <c r="D37" t="s">
        <v>68</v>
      </c>
      <c r="E37" s="1">
        <v>45522</v>
      </c>
      <c r="F37" t="s">
        <v>772</v>
      </c>
      <c r="G37" t="s">
        <v>27</v>
      </c>
      <c r="H37" t="s">
        <v>28</v>
      </c>
      <c r="I37" t="s">
        <v>29</v>
      </c>
      <c r="J37" t="s">
        <v>773</v>
      </c>
      <c r="K37" t="s">
        <v>774</v>
      </c>
      <c r="L37" t="s">
        <v>775</v>
      </c>
      <c r="M37" t="s">
        <v>776</v>
      </c>
      <c r="N37" t="s">
        <v>32</v>
      </c>
      <c r="O37" t="s">
        <v>777</v>
      </c>
      <c r="P37" s="1">
        <v>45523</v>
      </c>
      <c r="Q37" t="s">
        <v>187</v>
      </c>
      <c r="R37" t="s">
        <v>775</v>
      </c>
      <c r="S37">
        <v>5320000</v>
      </c>
      <c r="U37" t="s">
        <v>770</v>
      </c>
      <c r="V37" t="s">
        <v>37</v>
      </c>
      <c r="W37" t="s">
        <v>186</v>
      </c>
    </row>
    <row r="38" spans="1:23" x14ac:dyDescent="0.2">
      <c r="A38" t="s">
        <v>97</v>
      </c>
      <c r="B38" t="s">
        <v>23</v>
      </c>
      <c r="C38" t="s">
        <v>24</v>
      </c>
      <c r="D38" t="s">
        <v>68</v>
      </c>
      <c r="E38" s="1">
        <v>45510</v>
      </c>
      <c r="F38" t="s">
        <v>679</v>
      </c>
      <c r="G38" t="s">
        <v>27</v>
      </c>
      <c r="H38" t="s">
        <v>28</v>
      </c>
      <c r="I38" t="s">
        <v>29</v>
      </c>
      <c r="K38" t="s">
        <v>329</v>
      </c>
      <c r="L38" t="s">
        <v>839</v>
      </c>
      <c r="M38" t="s">
        <v>329</v>
      </c>
      <c r="N38" t="s">
        <v>32</v>
      </c>
      <c r="O38" t="s">
        <v>840</v>
      </c>
      <c r="P38" s="1">
        <v>45511</v>
      </c>
      <c r="Q38" t="s">
        <v>179</v>
      </c>
      <c r="R38" t="s">
        <v>839</v>
      </c>
      <c r="S38">
        <v>10200000</v>
      </c>
      <c r="U38" t="s">
        <v>831</v>
      </c>
      <c r="V38" t="s">
        <v>37</v>
      </c>
      <c r="W38" t="s">
        <v>186</v>
      </c>
    </row>
    <row r="39" spans="1:23" x14ac:dyDescent="0.2">
      <c r="A39" t="s">
        <v>97</v>
      </c>
      <c r="B39" t="s">
        <v>23</v>
      </c>
      <c r="C39" t="s">
        <v>24</v>
      </c>
      <c r="D39" t="s">
        <v>68</v>
      </c>
      <c r="E39" s="1">
        <v>45490</v>
      </c>
      <c r="F39" t="s">
        <v>841</v>
      </c>
      <c r="G39" t="s">
        <v>27</v>
      </c>
      <c r="H39" t="s">
        <v>28</v>
      </c>
      <c r="I39" t="s">
        <v>29</v>
      </c>
      <c r="K39" t="s">
        <v>937</v>
      </c>
      <c r="L39" t="s">
        <v>938</v>
      </c>
      <c r="M39" t="s">
        <v>938</v>
      </c>
      <c r="N39" t="s">
        <v>32</v>
      </c>
      <c r="O39" t="s">
        <v>183</v>
      </c>
      <c r="P39" s="1">
        <v>45491</v>
      </c>
      <c r="Q39" t="s">
        <v>939</v>
      </c>
      <c r="R39" t="s">
        <v>940</v>
      </c>
      <c r="S39">
        <v>6922222</v>
      </c>
      <c r="U39" t="s">
        <v>313</v>
      </c>
      <c r="V39" t="s">
        <v>37</v>
      </c>
      <c r="W39" t="s">
        <v>186</v>
      </c>
    </row>
    <row r="40" spans="1:23" x14ac:dyDescent="0.2">
      <c r="A40" t="s">
        <v>97</v>
      </c>
      <c r="B40" t="s">
        <v>23</v>
      </c>
      <c r="C40" t="s">
        <v>24</v>
      </c>
      <c r="D40" t="s">
        <v>25</v>
      </c>
      <c r="E40" s="1">
        <v>45486</v>
      </c>
      <c r="F40" t="s">
        <v>395</v>
      </c>
      <c r="G40" t="s">
        <v>27</v>
      </c>
      <c r="H40" t="s">
        <v>28</v>
      </c>
      <c r="I40" t="s">
        <v>29</v>
      </c>
      <c r="K40" t="s">
        <v>62</v>
      </c>
      <c r="L40" t="s">
        <v>31</v>
      </c>
      <c r="M40" t="s">
        <v>31</v>
      </c>
      <c r="N40" t="s">
        <v>32</v>
      </c>
      <c r="O40" t="s">
        <v>183</v>
      </c>
      <c r="P40" s="1">
        <v>45486</v>
      </c>
      <c r="Q40" t="s">
        <v>113</v>
      </c>
      <c r="R40" t="s">
        <v>973</v>
      </c>
      <c r="S40">
        <v>4570000</v>
      </c>
      <c r="U40" t="s">
        <v>313</v>
      </c>
      <c r="V40" t="s">
        <v>37</v>
      </c>
      <c r="W40" t="s">
        <v>186</v>
      </c>
    </row>
    <row r="41" spans="1:23" x14ac:dyDescent="0.2">
      <c r="A41" t="s">
        <v>97</v>
      </c>
      <c r="B41" t="s">
        <v>23</v>
      </c>
      <c r="C41" t="s">
        <v>24</v>
      </c>
      <c r="D41" t="s">
        <v>25</v>
      </c>
      <c r="E41" s="1">
        <v>45479</v>
      </c>
      <c r="F41" t="s">
        <v>107</v>
      </c>
      <c r="G41" t="s">
        <v>27</v>
      </c>
      <c r="H41" t="s">
        <v>28</v>
      </c>
      <c r="I41" t="s">
        <v>29</v>
      </c>
      <c r="K41" t="s">
        <v>1002</v>
      </c>
      <c r="L41" t="s">
        <v>31</v>
      </c>
      <c r="M41" t="s">
        <v>31</v>
      </c>
      <c r="N41" t="s">
        <v>32</v>
      </c>
      <c r="O41" t="s">
        <v>696</v>
      </c>
      <c r="P41" s="1">
        <v>45479</v>
      </c>
      <c r="Q41" t="s">
        <v>377</v>
      </c>
      <c r="R41" t="s">
        <v>1003</v>
      </c>
      <c r="S41">
        <v>3170000</v>
      </c>
      <c r="U41" t="s">
        <v>36</v>
      </c>
      <c r="V41" t="s">
        <v>37</v>
      </c>
      <c r="W41" t="s">
        <v>186</v>
      </c>
    </row>
    <row r="42" spans="1:23" x14ac:dyDescent="0.2">
      <c r="A42" t="s">
        <v>97</v>
      </c>
      <c r="B42" t="s">
        <v>23</v>
      </c>
      <c r="C42" t="s">
        <v>40</v>
      </c>
      <c r="D42" t="s">
        <v>41</v>
      </c>
      <c r="E42" s="1">
        <v>45465</v>
      </c>
      <c r="F42" t="s">
        <v>51</v>
      </c>
      <c r="G42" t="s">
        <v>159</v>
      </c>
      <c r="H42" t="s">
        <v>44</v>
      </c>
      <c r="I42" t="s">
        <v>80</v>
      </c>
      <c r="J42" t="s">
        <v>1059</v>
      </c>
      <c r="K42" t="s">
        <v>216</v>
      </c>
      <c r="L42" t="s">
        <v>58</v>
      </c>
      <c r="M42" t="s">
        <v>257</v>
      </c>
      <c r="N42" t="s">
        <v>50</v>
      </c>
      <c r="P42" s="1">
        <v>45465</v>
      </c>
      <c r="Q42" t="s">
        <v>845</v>
      </c>
      <c r="R42" t="s">
        <v>1060</v>
      </c>
      <c r="S42">
        <v>100</v>
      </c>
      <c r="U42" t="s">
        <v>1061</v>
      </c>
      <c r="V42" t="s">
        <v>37</v>
      </c>
      <c r="W42" t="s">
        <v>1062</v>
      </c>
    </row>
    <row r="43" spans="1:23" x14ac:dyDescent="0.2">
      <c r="A43" t="s">
        <v>97</v>
      </c>
      <c r="B43" t="s">
        <v>23</v>
      </c>
      <c r="C43" t="s">
        <v>24</v>
      </c>
      <c r="D43" t="s">
        <v>68</v>
      </c>
      <c r="E43" s="1">
        <v>45457</v>
      </c>
      <c r="F43" t="s">
        <v>219</v>
      </c>
      <c r="G43" t="s">
        <v>27</v>
      </c>
      <c r="H43" t="s">
        <v>28</v>
      </c>
      <c r="I43" t="s">
        <v>29</v>
      </c>
      <c r="K43" t="s">
        <v>1091</v>
      </c>
      <c r="L43" t="s">
        <v>1092</v>
      </c>
      <c r="M43" t="s">
        <v>949</v>
      </c>
      <c r="N43" t="s">
        <v>32</v>
      </c>
      <c r="O43" t="s">
        <v>1093</v>
      </c>
      <c r="P43" s="1">
        <v>45457</v>
      </c>
      <c r="Q43" t="s">
        <v>164</v>
      </c>
      <c r="R43" t="s">
        <v>1094</v>
      </c>
      <c r="S43">
        <v>4380000</v>
      </c>
      <c r="U43" t="s">
        <v>1095</v>
      </c>
      <c r="V43" t="s">
        <v>37</v>
      </c>
      <c r="W43" t="s">
        <v>186</v>
      </c>
    </row>
    <row r="44" spans="1:23" x14ac:dyDescent="0.2">
      <c r="A44" t="s">
        <v>97</v>
      </c>
      <c r="B44" t="s">
        <v>23</v>
      </c>
      <c r="C44" t="s">
        <v>24</v>
      </c>
      <c r="D44" t="s">
        <v>25</v>
      </c>
      <c r="E44" s="1">
        <v>45439</v>
      </c>
      <c r="F44" t="s">
        <v>252</v>
      </c>
      <c r="G44" t="s">
        <v>27</v>
      </c>
      <c r="H44" t="s">
        <v>28</v>
      </c>
      <c r="I44" t="s">
        <v>29</v>
      </c>
      <c r="J44" t="s">
        <v>1159</v>
      </c>
      <c r="K44" t="s">
        <v>62</v>
      </c>
      <c r="L44" t="s">
        <v>31</v>
      </c>
      <c r="M44" t="s">
        <v>31</v>
      </c>
      <c r="N44" t="s">
        <v>32</v>
      </c>
      <c r="O44" t="s">
        <v>311</v>
      </c>
      <c r="P44" s="1">
        <v>45439</v>
      </c>
      <c r="Q44" t="s">
        <v>153</v>
      </c>
      <c r="R44" t="s">
        <v>1160</v>
      </c>
      <c r="S44">
        <v>4600000</v>
      </c>
      <c r="U44" t="s">
        <v>313</v>
      </c>
      <c r="V44" t="s">
        <v>37</v>
      </c>
      <c r="W44" t="s">
        <v>186</v>
      </c>
    </row>
    <row r="45" spans="1:23" x14ac:dyDescent="0.2">
      <c r="A45" t="s">
        <v>97</v>
      </c>
      <c r="B45" t="s">
        <v>23</v>
      </c>
      <c r="C45" t="s">
        <v>40</v>
      </c>
      <c r="D45" t="s">
        <v>41</v>
      </c>
      <c r="E45" s="1">
        <v>45426</v>
      </c>
      <c r="F45" t="s">
        <v>248</v>
      </c>
      <c r="G45" t="s">
        <v>43</v>
      </c>
      <c r="H45" t="s">
        <v>44</v>
      </c>
      <c r="I45" t="s">
        <v>80</v>
      </c>
      <c r="J45" t="s">
        <v>1180</v>
      </c>
      <c r="K45" t="s">
        <v>275</v>
      </c>
      <c r="L45" t="s">
        <v>1181</v>
      </c>
      <c r="M45" t="s">
        <v>324</v>
      </c>
      <c r="N45" t="s">
        <v>50</v>
      </c>
      <c r="P45" s="1">
        <v>45426</v>
      </c>
      <c r="Q45" t="s">
        <v>886</v>
      </c>
      <c r="R45" t="s">
        <v>1182</v>
      </c>
      <c r="S45">
        <v>100</v>
      </c>
      <c r="U45" t="s">
        <v>1183</v>
      </c>
      <c r="V45" t="s">
        <v>37</v>
      </c>
      <c r="W45" t="s">
        <v>1184</v>
      </c>
    </row>
    <row r="46" spans="1:23" x14ac:dyDescent="0.2">
      <c r="A46" t="s">
        <v>97</v>
      </c>
      <c r="B46" t="s">
        <v>23</v>
      </c>
      <c r="C46" t="s">
        <v>24</v>
      </c>
      <c r="D46" t="s">
        <v>68</v>
      </c>
      <c r="E46" s="1">
        <v>45385</v>
      </c>
      <c r="F46" t="s">
        <v>886</v>
      </c>
      <c r="G46" t="s">
        <v>27</v>
      </c>
      <c r="H46" t="s">
        <v>28</v>
      </c>
      <c r="I46" t="s">
        <v>29</v>
      </c>
      <c r="J46" t="s">
        <v>1339</v>
      </c>
      <c r="K46" t="s">
        <v>1340</v>
      </c>
      <c r="L46" t="s">
        <v>31</v>
      </c>
      <c r="M46" t="s">
        <v>31</v>
      </c>
      <c r="N46" t="s">
        <v>32</v>
      </c>
      <c r="O46" t="s">
        <v>1341</v>
      </c>
      <c r="P46" s="1">
        <v>45386</v>
      </c>
      <c r="Q46" t="s">
        <v>778</v>
      </c>
      <c r="R46" t="s">
        <v>1342</v>
      </c>
      <c r="S46">
        <v>10350000</v>
      </c>
      <c r="U46" t="s">
        <v>1343</v>
      </c>
      <c r="V46" t="s">
        <v>37</v>
      </c>
      <c r="W46" t="s">
        <v>186</v>
      </c>
    </row>
    <row r="47" spans="1:23" x14ac:dyDescent="0.2">
      <c r="A47" t="s">
        <v>97</v>
      </c>
      <c r="B47" t="s">
        <v>23</v>
      </c>
      <c r="C47" t="s">
        <v>24</v>
      </c>
      <c r="D47" t="s">
        <v>25</v>
      </c>
      <c r="E47" s="1">
        <v>45379</v>
      </c>
      <c r="F47" t="s">
        <v>180</v>
      </c>
      <c r="G47" t="s">
        <v>27</v>
      </c>
      <c r="H47" t="s">
        <v>28</v>
      </c>
      <c r="I47" t="s">
        <v>29</v>
      </c>
      <c r="J47" t="s">
        <v>1380</v>
      </c>
      <c r="K47" t="s">
        <v>1002</v>
      </c>
      <c r="L47" t="s">
        <v>911</v>
      </c>
      <c r="M47" t="s">
        <v>911</v>
      </c>
      <c r="N47" t="s">
        <v>32</v>
      </c>
      <c r="O47" t="s">
        <v>1381</v>
      </c>
      <c r="P47" s="1">
        <v>45379</v>
      </c>
      <c r="Q47" t="s">
        <v>539</v>
      </c>
      <c r="R47" t="s">
        <v>1382</v>
      </c>
      <c r="S47">
        <v>2985000</v>
      </c>
      <c r="U47" t="s">
        <v>313</v>
      </c>
      <c r="V47" t="s">
        <v>37</v>
      </c>
      <c r="W47" t="s">
        <v>186</v>
      </c>
    </row>
    <row r="48" spans="1:23" x14ac:dyDescent="0.2">
      <c r="A48" t="s">
        <v>97</v>
      </c>
      <c r="B48" t="s">
        <v>23</v>
      </c>
      <c r="C48" t="s">
        <v>24</v>
      </c>
      <c r="D48" t="s">
        <v>25</v>
      </c>
      <c r="E48" s="1">
        <v>45374</v>
      </c>
      <c r="F48" t="s">
        <v>107</v>
      </c>
      <c r="G48" t="s">
        <v>27</v>
      </c>
      <c r="H48" t="s">
        <v>28</v>
      </c>
      <c r="I48" t="s">
        <v>29</v>
      </c>
      <c r="K48" t="s">
        <v>236</v>
      </c>
      <c r="L48" t="s">
        <v>31</v>
      </c>
      <c r="M48" t="s">
        <v>31</v>
      </c>
      <c r="N48" t="s">
        <v>32</v>
      </c>
      <c r="O48" t="s">
        <v>311</v>
      </c>
      <c r="P48" s="1">
        <v>45375</v>
      </c>
      <c r="Q48" t="s">
        <v>628</v>
      </c>
      <c r="R48" t="s">
        <v>1418</v>
      </c>
      <c r="S48">
        <v>8960000</v>
      </c>
      <c r="U48" t="s">
        <v>313</v>
      </c>
      <c r="V48" t="s">
        <v>37</v>
      </c>
      <c r="W48" t="s">
        <v>186</v>
      </c>
    </row>
    <row r="49" spans="1:23" x14ac:dyDescent="0.2">
      <c r="A49" t="s">
        <v>97</v>
      </c>
      <c r="B49" t="s">
        <v>23</v>
      </c>
      <c r="C49" t="s">
        <v>24</v>
      </c>
      <c r="D49" t="s">
        <v>68</v>
      </c>
      <c r="E49" s="1">
        <v>45360</v>
      </c>
      <c r="F49" t="s">
        <v>534</v>
      </c>
      <c r="G49" t="s">
        <v>27</v>
      </c>
      <c r="H49" t="s">
        <v>28</v>
      </c>
      <c r="I49" t="s">
        <v>29</v>
      </c>
      <c r="J49" t="s">
        <v>760</v>
      </c>
      <c r="K49" t="s">
        <v>947</v>
      </c>
      <c r="L49" t="s">
        <v>31</v>
      </c>
      <c r="M49" t="s">
        <v>949</v>
      </c>
      <c r="N49" t="s">
        <v>32</v>
      </c>
      <c r="O49" t="s">
        <v>1341</v>
      </c>
      <c r="P49" s="1">
        <v>45361</v>
      </c>
      <c r="Q49" t="s">
        <v>261</v>
      </c>
      <c r="R49" t="s">
        <v>1593</v>
      </c>
      <c r="S49">
        <v>7540000</v>
      </c>
      <c r="U49" t="s">
        <v>1594</v>
      </c>
      <c r="V49" t="s">
        <v>37</v>
      </c>
      <c r="W49" t="s">
        <v>186</v>
      </c>
    </row>
    <row r="50" spans="1:23" x14ac:dyDescent="0.2">
      <c r="A50" t="s">
        <v>97</v>
      </c>
      <c r="B50" t="s">
        <v>23</v>
      </c>
      <c r="C50" t="s">
        <v>24</v>
      </c>
      <c r="D50" t="s">
        <v>25</v>
      </c>
      <c r="E50" s="1">
        <v>45357</v>
      </c>
      <c r="F50" t="s">
        <v>679</v>
      </c>
      <c r="G50" t="s">
        <v>27</v>
      </c>
      <c r="H50" t="s">
        <v>28</v>
      </c>
      <c r="I50" t="s">
        <v>29</v>
      </c>
      <c r="K50" t="s">
        <v>236</v>
      </c>
      <c r="L50" t="s">
        <v>31</v>
      </c>
      <c r="M50" t="s">
        <v>31</v>
      </c>
      <c r="N50" t="s">
        <v>32</v>
      </c>
      <c r="O50" t="s">
        <v>311</v>
      </c>
      <c r="P50" s="1">
        <v>45358</v>
      </c>
      <c r="Q50" t="s">
        <v>56</v>
      </c>
      <c r="R50" t="s">
        <v>1677</v>
      </c>
      <c r="S50">
        <v>13530000</v>
      </c>
      <c r="U50" t="s">
        <v>313</v>
      </c>
      <c r="V50" t="s">
        <v>37</v>
      </c>
      <c r="W50" t="s">
        <v>186</v>
      </c>
    </row>
    <row r="51" spans="1:23" x14ac:dyDescent="0.2">
      <c r="A51" t="s">
        <v>97</v>
      </c>
      <c r="B51" t="s">
        <v>23</v>
      </c>
      <c r="C51" t="s">
        <v>24</v>
      </c>
      <c r="D51" t="s">
        <v>68</v>
      </c>
      <c r="E51" s="1">
        <v>45353</v>
      </c>
      <c r="F51" t="s">
        <v>769</v>
      </c>
      <c r="G51" t="s">
        <v>27</v>
      </c>
      <c r="H51" t="s">
        <v>28</v>
      </c>
      <c r="I51" t="s">
        <v>29</v>
      </c>
      <c r="J51" t="s">
        <v>1709</v>
      </c>
      <c r="K51" t="s">
        <v>1710</v>
      </c>
      <c r="L51" t="s">
        <v>31</v>
      </c>
      <c r="M51" t="s">
        <v>31</v>
      </c>
      <c r="N51" t="s">
        <v>32</v>
      </c>
      <c r="O51" t="s">
        <v>1341</v>
      </c>
      <c r="P51" s="1">
        <v>45354</v>
      </c>
      <c r="Q51" t="s">
        <v>1177</v>
      </c>
      <c r="R51" t="s">
        <v>1711</v>
      </c>
      <c r="S51">
        <v>6560000</v>
      </c>
      <c r="U51" t="s">
        <v>75</v>
      </c>
      <c r="V51" t="s">
        <v>37</v>
      </c>
      <c r="W51" t="s">
        <v>186</v>
      </c>
    </row>
    <row r="52" spans="1:23" x14ac:dyDescent="0.2">
      <c r="A52" t="s">
        <v>97</v>
      </c>
      <c r="B52" t="s">
        <v>23</v>
      </c>
      <c r="C52" t="s">
        <v>24</v>
      </c>
      <c r="D52" t="s">
        <v>68</v>
      </c>
      <c r="E52" s="1">
        <v>45349</v>
      </c>
      <c r="F52" t="s">
        <v>1024</v>
      </c>
      <c r="G52" t="s">
        <v>27</v>
      </c>
      <c r="H52" t="s">
        <v>28</v>
      </c>
      <c r="I52" t="s">
        <v>29</v>
      </c>
      <c r="J52" t="s">
        <v>1729</v>
      </c>
      <c r="K52" t="s">
        <v>1155</v>
      </c>
      <c r="N52" t="s">
        <v>32</v>
      </c>
      <c r="O52" t="s">
        <v>1341</v>
      </c>
      <c r="P52" s="1">
        <v>45350</v>
      </c>
      <c r="Q52" t="s">
        <v>34</v>
      </c>
      <c r="R52" t="s">
        <v>1730</v>
      </c>
      <c r="S52">
        <v>3260000</v>
      </c>
      <c r="U52" t="s">
        <v>75</v>
      </c>
      <c r="V52" t="s">
        <v>37</v>
      </c>
      <c r="W52" t="s">
        <v>186</v>
      </c>
    </row>
    <row r="53" spans="1:23" x14ac:dyDescent="0.2">
      <c r="A53" t="s">
        <v>97</v>
      </c>
      <c r="B53" t="s">
        <v>23</v>
      </c>
      <c r="C53" t="s">
        <v>24</v>
      </c>
      <c r="D53" t="s">
        <v>41</v>
      </c>
      <c r="E53" s="1">
        <v>45319</v>
      </c>
      <c r="F53" t="s">
        <v>73</v>
      </c>
      <c r="G53" t="s">
        <v>27</v>
      </c>
      <c r="H53" t="s">
        <v>28</v>
      </c>
      <c r="I53" t="s">
        <v>29</v>
      </c>
      <c r="K53" t="s">
        <v>1002</v>
      </c>
      <c r="N53" t="s">
        <v>32</v>
      </c>
      <c r="O53" t="s">
        <v>1381</v>
      </c>
      <c r="P53" s="1">
        <v>45319</v>
      </c>
      <c r="Q53" t="s">
        <v>880</v>
      </c>
      <c r="R53" t="s">
        <v>1818</v>
      </c>
      <c r="S53">
        <v>4170000</v>
      </c>
      <c r="U53" t="s">
        <v>36</v>
      </c>
      <c r="V53" t="s">
        <v>37</v>
      </c>
      <c r="W53" t="s">
        <v>186</v>
      </c>
    </row>
    <row r="54" spans="1:23" x14ac:dyDescent="0.2">
      <c r="A54" t="s">
        <v>97</v>
      </c>
      <c r="B54" t="s">
        <v>23</v>
      </c>
      <c r="C54" t="s">
        <v>24</v>
      </c>
      <c r="D54" t="s">
        <v>25</v>
      </c>
      <c r="E54" s="1">
        <v>45304</v>
      </c>
      <c r="F54" t="s">
        <v>34</v>
      </c>
      <c r="G54" t="s">
        <v>27</v>
      </c>
      <c r="H54" t="s">
        <v>28</v>
      </c>
      <c r="I54" t="s">
        <v>29</v>
      </c>
      <c r="J54" t="s">
        <v>1924</v>
      </c>
      <c r="K54" t="s">
        <v>1710</v>
      </c>
      <c r="L54" t="s">
        <v>31</v>
      </c>
      <c r="M54" t="s">
        <v>31</v>
      </c>
      <c r="N54" t="s">
        <v>32</v>
      </c>
      <c r="O54" t="s">
        <v>1925</v>
      </c>
      <c r="P54" s="1">
        <v>45304</v>
      </c>
      <c r="Q54" t="s">
        <v>506</v>
      </c>
      <c r="R54" t="s">
        <v>1926</v>
      </c>
      <c r="S54">
        <v>12700000</v>
      </c>
      <c r="U54" t="s">
        <v>1594</v>
      </c>
      <c r="V54" t="s">
        <v>37</v>
      </c>
      <c r="W54" t="s">
        <v>186</v>
      </c>
    </row>
    <row r="55" spans="1:23" x14ac:dyDescent="0.2">
      <c r="A55" t="s">
        <v>97</v>
      </c>
      <c r="B55" t="s">
        <v>23</v>
      </c>
      <c r="C55" t="s">
        <v>24</v>
      </c>
      <c r="D55" t="s">
        <v>25</v>
      </c>
      <c r="E55" s="1">
        <v>45300</v>
      </c>
      <c r="F55" t="s">
        <v>495</v>
      </c>
      <c r="G55" t="s">
        <v>27</v>
      </c>
      <c r="H55" t="s">
        <v>28</v>
      </c>
      <c r="I55" t="s">
        <v>29</v>
      </c>
      <c r="J55" t="s">
        <v>1339</v>
      </c>
      <c r="K55" t="s">
        <v>310</v>
      </c>
      <c r="L55" t="s">
        <v>31</v>
      </c>
      <c r="M55" t="s">
        <v>31</v>
      </c>
      <c r="N55" t="s">
        <v>32</v>
      </c>
      <c r="O55" t="s">
        <v>311</v>
      </c>
      <c r="P55" s="1">
        <v>45301</v>
      </c>
      <c r="Q55" t="s">
        <v>148</v>
      </c>
      <c r="R55" t="s">
        <v>2076</v>
      </c>
      <c r="S55">
        <v>9550000</v>
      </c>
      <c r="U55" t="s">
        <v>75</v>
      </c>
      <c r="V55" t="s">
        <v>37</v>
      </c>
      <c r="W55" t="s">
        <v>186</v>
      </c>
    </row>
    <row r="57" spans="1:23" x14ac:dyDescent="0.2">
      <c r="R57" s="6" t="s">
        <v>2125</v>
      </c>
      <c r="S57" s="7">
        <f>SUM(S2:S55)</f>
        <v>176700052</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8312-34A9-4A1A-B847-646AF48B93D4}">
  <dimension ref="A1:W7"/>
  <sheetViews>
    <sheetView topLeftCell="G1" workbookViewId="0">
      <pane ySplit="1" topLeftCell="A2" activePane="bottomLeft" state="frozen"/>
      <selection pane="bottomLeft" activeCell="R7" sqref="R7:S7"/>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5.42578125" customWidth="1"/>
    <col min="9" max="9" width="32.7109375" customWidth="1"/>
    <col min="10" max="10" width="35.140625" customWidth="1"/>
    <col min="11" max="11" width="27.7109375" customWidth="1"/>
    <col min="12" max="12" width="27.5703125" customWidth="1"/>
    <col min="13" max="13" width="12" customWidth="1"/>
    <col min="14" max="14" width="8.7109375" customWidth="1"/>
    <col min="15" max="15" width="23.85546875" customWidth="1"/>
    <col min="16" max="16" width="14.5703125" customWidth="1"/>
    <col min="17" max="17" width="11.5703125" customWidth="1"/>
    <col min="18" max="18" width="27.5703125" customWidth="1"/>
    <col min="19" max="19" width="14" customWidth="1"/>
    <col min="20" max="20" width="20.855468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1516</v>
      </c>
      <c r="B2" t="s">
        <v>23</v>
      </c>
      <c r="C2" t="s">
        <v>40</v>
      </c>
      <c r="D2" t="s">
        <v>68</v>
      </c>
      <c r="E2" s="1">
        <v>45362</v>
      </c>
      <c r="F2" t="s">
        <v>880</v>
      </c>
      <c r="G2" t="s">
        <v>43</v>
      </c>
      <c r="H2" t="s">
        <v>44</v>
      </c>
      <c r="I2" t="s">
        <v>29</v>
      </c>
      <c r="J2" t="s">
        <v>1517</v>
      </c>
      <c r="K2" t="s">
        <v>1518</v>
      </c>
      <c r="L2" t="s">
        <v>1519</v>
      </c>
      <c r="M2" t="s">
        <v>1013</v>
      </c>
      <c r="N2" t="s">
        <v>32</v>
      </c>
      <c r="O2" t="s">
        <v>1520</v>
      </c>
      <c r="P2" s="1">
        <v>45362</v>
      </c>
      <c r="Q2" t="s">
        <v>580</v>
      </c>
      <c r="R2" t="s">
        <v>1519</v>
      </c>
      <c r="S2">
        <v>3000</v>
      </c>
      <c r="U2" t="s">
        <v>1521</v>
      </c>
      <c r="V2" t="s">
        <v>1522</v>
      </c>
      <c r="W2" t="s">
        <v>1523</v>
      </c>
    </row>
    <row r="3" spans="1:23" x14ac:dyDescent="0.2">
      <c r="A3" t="s">
        <v>1516</v>
      </c>
      <c r="B3" t="s">
        <v>23</v>
      </c>
      <c r="C3" t="s">
        <v>40</v>
      </c>
      <c r="D3" t="s">
        <v>68</v>
      </c>
      <c r="E3" s="1">
        <v>45358</v>
      </c>
      <c r="F3" t="s">
        <v>395</v>
      </c>
      <c r="G3" t="s">
        <v>123</v>
      </c>
      <c r="H3" t="s">
        <v>44</v>
      </c>
      <c r="I3" t="s">
        <v>115</v>
      </c>
      <c r="K3" t="s">
        <v>1632</v>
      </c>
      <c r="L3" t="s">
        <v>1633</v>
      </c>
      <c r="M3" t="s">
        <v>1013</v>
      </c>
      <c r="N3" t="s">
        <v>32</v>
      </c>
      <c r="O3" t="s">
        <v>1634</v>
      </c>
      <c r="P3" s="1">
        <v>45358</v>
      </c>
      <c r="Q3" t="s">
        <v>317</v>
      </c>
      <c r="R3" t="s">
        <v>1635</v>
      </c>
      <c r="S3">
        <v>150000</v>
      </c>
      <c r="U3" t="s">
        <v>1636</v>
      </c>
      <c r="V3" t="s">
        <v>1522</v>
      </c>
      <c r="W3" t="s">
        <v>1637</v>
      </c>
    </row>
    <row r="4" spans="1:23" x14ac:dyDescent="0.2">
      <c r="A4" t="s">
        <v>1516</v>
      </c>
      <c r="B4" t="s">
        <v>23</v>
      </c>
      <c r="C4" t="s">
        <v>40</v>
      </c>
      <c r="D4" t="s">
        <v>41</v>
      </c>
      <c r="E4" s="1">
        <v>45295</v>
      </c>
      <c r="F4" t="s">
        <v>880</v>
      </c>
      <c r="G4" t="s">
        <v>123</v>
      </c>
      <c r="H4" t="s">
        <v>44</v>
      </c>
      <c r="I4" t="s">
        <v>115</v>
      </c>
      <c r="J4" t="s">
        <v>2098</v>
      </c>
      <c r="K4" t="s">
        <v>2099</v>
      </c>
      <c r="L4" t="s">
        <v>2100</v>
      </c>
      <c r="M4" t="s">
        <v>128</v>
      </c>
      <c r="N4" t="s">
        <v>32</v>
      </c>
      <c r="O4" t="s">
        <v>2101</v>
      </c>
      <c r="P4" s="1">
        <v>45295</v>
      </c>
      <c r="Q4" t="s">
        <v>580</v>
      </c>
      <c r="R4" t="s">
        <v>2102</v>
      </c>
      <c r="S4">
        <v>150</v>
      </c>
      <c r="U4" t="s">
        <v>2103</v>
      </c>
      <c r="V4" t="s">
        <v>1522</v>
      </c>
      <c r="W4" t="s">
        <v>2104</v>
      </c>
    </row>
    <row r="7" spans="1:23" x14ac:dyDescent="0.2">
      <c r="R7" s="6" t="s">
        <v>2125</v>
      </c>
      <c r="S7" s="7">
        <f>SUM(S2:S5)</f>
        <v>153150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AF3F-6EB7-4B74-9B57-E90569C97D45}">
  <dimension ref="A1:W12"/>
  <sheetViews>
    <sheetView topLeftCell="I1" workbookViewId="0">
      <pane ySplit="1" topLeftCell="A2" activePane="bottomLeft" state="frozen"/>
      <selection pane="bottomLeft" activeCell="R13" sqref="R12:S13"/>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31.5703125" customWidth="1"/>
    <col min="12" max="12" width="20.28515625" customWidth="1"/>
    <col min="13" max="13" width="30.7109375" customWidth="1"/>
    <col min="14" max="14" width="8.7109375" customWidth="1"/>
    <col min="15" max="15" width="18.5703125" customWidth="1"/>
    <col min="16" max="16" width="14.5703125" customWidth="1"/>
    <col min="17" max="17" width="11.5703125" customWidth="1"/>
    <col min="18" max="18" width="17.28515625" customWidth="1"/>
    <col min="19" max="19" width="15.140625" customWidth="1"/>
    <col min="20" max="20" width="18.85546875" customWidth="1"/>
    <col min="21" max="21" width="53.140625" customWidth="1"/>
    <col min="22" max="22" width="10.5703125" customWidth="1"/>
    <col min="23" max="23" width="35.140625" customWidth="1"/>
  </cols>
  <sheetData>
    <row r="1" spans="1:23" s="2" customFormat="1" ht="40.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169</v>
      </c>
      <c r="B2" t="s">
        <v>23</v>
      </c>
      <c r="C2" t="s">
        <v>40</v>
      </c>
      <c r="D2" t="s">
        <v>41</v>
      </c>
      <c r="E2" s="1">
        <v>45644</v>
      </c>
      <c r="F2" t="s">
        <v>170</v>
      </c>
      <c r="G2" t="s">
        <v>43</v>
      </c>
      <c r="H2" t="s">
        <v>44</v>
      </c>
      <c r="I2" t="s">
        <v>58</v>
      </c>
      <c r="J2" t="s">
        <v>171</v>
      </c>
      <c r="K2" t="s">
        <v>172</v>
      </c>
      <c r="L2" t="s">
        <v>173</v>
      </c>
      <c r="M2" t="s">
        <v>174</v>
      </c>
      <c r="N2" t="s">
        <v>50</v>
      </c>
      <c r="P2" s="1">
        <v>45644</v>
      </c>
      <c r="Q2" t="s">
        <v>101</v>
      </c>
      <c r="R2" t="s">
        <v>175</v>
      </c>
      <c r="S2">
        <v>100</v>
      </c>
      <c r="U2" t="s">
        <v>176</v>
      </c>
      <c r="V2" t="s">
        <v>177</v>
      </c>
      <c r="W2" t="s">
        <v>178</v>
      </c>
    </row>
    <row r="3" spans="1:23" x14ac:dyDescent="0.2">
      <c r="A3" t="s">
        <v>169</v>
      </c>
      <c r="B3" t="s">
        <v>23</v>
      </c>
      <c r="C3" t="s">
        <v>40</v>
      </c>
      <c r="D3" t="s">
        <v>68</v>
      </c>
      <c r="E3" s="1">
        <v>45379</v>
      </c>
      <c r="F3" t="s">
        <v>113</v>
      </c>
      <c r="G3" t="s">
        <v>159</v>
      </c>
      <c r="H3" t="s">
        <v>44</v>
      </c>
      <c r="I3" t="s">
        <v>243</v>
      </c>
      <c r="K3" t="s">
        <v>172</v>
      </c>
      <c r="L3" t="s">
        <v>458</v>
      </c>
      <c r="M3" t="s">
        <v>172</v>
      </c>
      <c r="N3" t="s">
        <v>50</v>
      </c>
      <c r="P3" s="1">
        <v>45379</v>
      </c>
      <c r="Q3" t="s">
        <v>880</v>
      </c>
      <c r="R3" t="s">
        <v>1377</v>
      </c>
      <c r="S3">
        <v>500</v>
      </c>
      <c r="U3" t="s">
        <v>1378</v>
      </c>
      <c r="V3" t="s">
        <v>177</v>
      </c>
      <c r="W3" t="s">
        <v>1379</v>
      </c>
    </row>
    <row r="4" spans="1:23" x14ac:dyDescent="0.2">
      <c r="A4" t="s">
        <v>169</v>
      </c>
      <c r="B4" t="s">
        <v>23</v>
      </c>
      <c r="C4" t="s">
        <v>40</v>
      </c>
      <c r="D4" t="s">
        <v>41</v>
      </c>
      <c r="E4" s="1">
        <v>45361</v>
      </c>
      <c r="F4" t="s">
        <v>153</v>
      </c>
      <c r="G4" t="s">
        <v>43</v>
      </c>
      <c r="H4" t="s">
        <v>44</v>
      </c>
      <c r="I4" t="s">
        <v>29</v>
      </c>
      <c r="J4" t="s">
        <v>1566</v>
      </c>
      <c r="K4" t="s">
        <v>172</v>
      </c>
      <c r="L4" t="s">
        <v>727</v>
      </c>
      <c r="M4" t="s">
        <v>172</v>
      </c>
      <c r="N4" t="s">
        <v>32</v>
      </c>
      <c r="O4" t="s">
        <v>1567</v>
      </c>
      <c r="P4" s="8">
        <v>45514</v>
      </c>
      <c r="Q4" s="9">
        <v>0.95833333333333337</v>
      </c>
      <c r="R4" t="s">
        <v>1374</v>
      </c>
      <c r="S4">
        <v>100</v>
      </c>
      <c r="U4" t="s">
        <v>1350</v>
      </c>
      <c r="V4" t="s">
        <v>177</v>
      </c>
      <c r="W4" t="s">
        <v>1568</v>
      </c>
    </row>
    <row r="5" spans="1:23" x14ac:dyDescent="0.2">
      <c r="A5" t="s">
        <v>169</v>
      </c>
      <c r="B5" t="s">
        <v>23</v>
      </c>
      <c r="C5" t="s">
        <v>40</v>
      </c>
      <c r="D5" t="s">
        <v>41</v>
      </c>
      <c r="E5" s="1">
        <v>45361</v>
      </c>
      <c r="F5" t="s">
        <v>832</v>
      </c>
      <c r="G5" t="s">
        <v>43</v>
      </c>
      <c r="H5" t="s">
        <v>44</v>
      </c>
      <c r="I5" t="s">
        <v>29</v>
      </c>
      <c r="J5" t="s">
        <v>1570</v>
      </c>
      <c r="K5" t="s">
        <v>172</v>
      </c>
      <c r="L5" t="s">
        <v>727</v>
      </c>
      <c r="M5" t="s">
        <v>172</v>
      </c>
      <c r="N5" t="s">
        <v>32</v>
      </c>
      <c r="O5" t="s">
        <v>1567</v>
      </c>
      <c r="P5" s="1">
        <v>45362</v>
      </c>
      <c r="Q5" t="s">
        <v>248</v>
      </c>
      <c r="R5" t="s">
        <v>1280</v>
      </c>
      <c r="S5">
        <v>100</v>
      </c>
      <c r="U5" t="s">
        <v>1350</v>
      </c>
      <c r="V5" t="s">
        <v>177</v>
      </c>
      <c r="W5" t="s">
        <v>1571</v>
      </c>
    </row>
    <row r="6" spans="1:23" x14ac:dyDescent="0.2">
      <c r="A6" t="s">
        <v>169</v>
      </c>
      <c r="B6" t="s">
        <v>23</v>
      </c>
      <c r="C6" t="s">
        <v>40</v>
      </c>
      <c r="D6" t="s">
        <v>41</v>
      </c>
      <c r="E6" s="1">
        <v>45361</v>
      </c>
      <c r="F6" t="s">
        <v>605</v>
      </c>
      <c r="G6" t="s">
        <v>159</v>
      </c>
      <c r="H6" t="s">
        <v>44</v>
      </c>
      <c r="I6" t="s">
        <v>29</v>
      </c>
      <c r="J6" t="s">
        <v>1579</v>
      </c>
      <c r="K6" t="s">
        <v>1580</v>
      </c>
      <c r="L6" t="s">
        <v>1581</v>
      </c>
      <c r="M6" t="s">
        <v>172</v>
      </c>
      <c r="N6" t="s">
        <v>50</v>
      </c>
      <c r="P6" s="1">
        <v>45362</v>
      </c>
      <c r="Q6" t="s">
        <v>248</v>
      </c>
      <c r="R6" t="s">
        <v>1374</v>
      </c>
      <c r="S6">
        <v>100</v>
      </c>
      <c r="U6" t="s">
        <v>1350</v>
      </c>
      <c r="V6" t="s">
        <v>177</v>
      </c>
      <c r="W6" t="s">
        <v>1379</v>
      </c>
    </row>
    <row r="7" spans="1:23" x14ac:dyDescent="0.2">
      <c r="A7" t="s">
        <v>169</v>
      </c>
      <c r="B7" t="s">
        <v>23</v>
      </c>
      <c r="C7" t="s">
        <v>40</v>
      </c>
      <c r="D7" t="s">
        <v>68</v>
      </c>
      <c r="E7" s="1">
        <v>45358</v>
      </c>
      <c r="F7" t="s">
        <v>69</v>
      </c>
      <c r="G7" t="s">
        <v>159</v>
      </c>
      <c r="H7" t="s">
        <v>44</v>
      </c>
      <c r="I7" t="s">
        <v>29</v>
      </c>
      <c r="K7" t="s">
        <v>1613</v>
      </c>
      <c r="L7" t="s">
        <v>189</v>
      </c>
      <c r="M7" t="s">
        <v>1173</v>
      </c>
      <c r="N7" t="s">
        <v>50</v>
      </c>
      <c r="P7" s="1">
        <v>45358</v>
      </c>
      <c r="Q7" t="s">
        <v>587</v>
      </c>
      <c r="R7" t="s">
        <v>1374</v>
      </c>
      <c r="S7">
        <v>100</v>
      </c>
      <c r="U7" t="s">
        <v>1350</v>
      </c>
      <c r="V7" t="s">
        <v>177</v>
      </c>
      <c r="W7" t="s">
        <v>1379</v>
      </c>
    </row>
    <row r="8" spans="1:23" x14ac:dyDescent="0.2">
      <c r="A8" t="s">
        <v>169</v>
      </c>
      <c r="B8" t="s">
        <v>23</v>
      </c>
      <c r="C8" t="s">
        <v>40</v>
      </c>
      <c r="D8" t="s">
        <v>25</v>
      </c>
      <c r="E8" s="1">
        <v>45301</v>
      </c>
      <c r="F8" t="s">
        <v>248</v>
      </c>
      <c r="G8" t="s">
        <v>159</v>
      </c>
      <c r="H8" t="s">
        <v>44</v>
      </c>
      <c r="I8" t="s">
        <v>29</v>
      </c>
      <c r="K8" t="s">
        <v>1863</v>
      </c>
      <c r="L8" t="s">
        <v>1374</v>
      </c>
      <c r="M8" t="s">
        <v>654</v>
      </c>
      <c r="N8" t="s">
        <v>50</v>
      </c>
      <c r="P8" s="1">
        <v>45302</v>
      </c>
      <c r="Q8" t="s">
        <v>242</v>
      </c>
      <c r="R8" t="s">
        <v>1374</v>
      </c>
      <c r="S8">
        <v>100</v>
      </c>
      <c r="U8" t="s">
        <v>1350</v>
      </c>
      <c r="V8" t="s">
        <v>177</v>
      </c>
      <c r="W8" t="s">
        <v>1379</v>
      </c>
    </row>
    <row r="9" spans="1:23" x14ac:dyDescent="0.2">
      <c r="A9" t="s">
        <v>169</v>
      </c>
      <c r="B9" t="s">
        <v>23</v>
      </c>
      <c r="C9" t="s">
        <v>40</v>
      </c>
      <c r="D9" t="s">
        <v>25</v>
      </c>
      <c r="E9" s="1">
        <v>45301</v>
      </c>
      <c r="F9" t="s">
        <v>284</v>
      </c>
      <c r="G9" t="s">
        <v>159</v>
      </c>
      <c r="H9" t="s">
        <v>44</v>
      </c>
      <c r="I9" t="s">
        <v>29</v>
      </c>
      <c r="J9" t="s">
        <v>1344</v>
      </c>
      <c r="K9" t="s">
        <v>290</v>
      </c>
      <c r="L9" t="s">
        <v>727</v>
      </c>
      <c r="M9" t="s">
        <v>172</v>
      </c>
      <c r="N9" t="s">
        <v>50</v>
      </c>
      <c r="P9" s="1">
        <v>45302</v>
      </c>
      <c r="Q9" t="s">
        <v>242</v>
      </c>
      <c r="R9" t="s">
        <v>1374</v>
      </c>
      <c r="S9">
        <v>100</v>
      </c>
      <c r="U9" t="s">
        <v>1350</v>
      </c>
      <c r="V9" t="s">
        <v>177</v>
      </c>
      <c r="W9" t="s">
        <v>2034</v>
      </c>
    </row>
    <row r="10" spans="1:23" x14ac:dyDescent="0.2">
      <c r="E10" s="1"/>
      <c r="P10" s="1"/>
    </row>
    <row r="11" spans="1:23" x14ac:dyDescent="0.2">
      <c r="E11" s="1"/>
      <c r="P11" s="1"/>
    </row>
    <row r="12" spans="1:23" x14ac:dyDescent="0.2">
      <c r="E12" s="1"/>
      <c r="P12" s="1"/>
      <c r="R12" s="6" t="s">
        <v>2125</v>
      </c>
      <c r="S12" s="7">
        <f>SUM(S2:S9)</f>
        <v>1200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86DE-2D88-4521-8A36-C6C7147413F7}">
  <dimension ref="A1:W15"/>
  <sheetViews>
    <sheetView topLeftCell="D1" workbookViewId="0">
      <pane ySplit="1" topLeftCell="A2" activePane="bottomLeft" state="frozen"/>
      <selection pane="bottomLeft" activeCell="H18" sqref="H18"/>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27.5703125" customWidth="1"/>
    <col min="19" max="19" width="17.28515625" customWidth="1"/>
    <col min="20" max="20" width="28.28515625" customWidth="1"/>
    <col min="21" max="21" width="53.140625" customWidth="1"/>
    <col min="22" max="22" width="10.5703125" customWidth="1"/>
    <col min="23" max="23" width="35.140625" customWidth="1"/>
  </cols>
  <sheetData>
    <row r="1" spans="1:23" s="2" customFormat="1" ht="38.25" customHeight="1"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1944</v>
      </c>
      <c r="B2" t="s">
        <v>23</v>
      </c>
      <c r="C2" t="s">
        <v>40</v>
      </c>
      <c r="D2" t="s">
        <v>25</v>
      </c>
      <c r="E2" s="1">
        <v>45301</v>
      </c>
      <c r="F2" t="s">
        <v>187</v>
      </c>
      <c r="G2" t="s">
        <v>27</v>
      </c>
      <c r="H2" t="s">
        <v>700</v>
      </c>
      <c r="I2" t="s">
        <v>29</v>
      </c>
      <c r="J2" t="s">
        <v>1945</v>
      </c>
      <c r="K2" t="s">
        <v>1946</v>
      </c>
      <c r="L2" t="s">
        <v>1450</v>
      </c>
      <c r="M2" t="s">
        <v>1947</v>
      </c>
      <c r="N2" t="s">
        <v>32</v>
      </c>
      <c r="O2" t="s">
        <v>1068</v>
      </c>
      <c r="P2" s="1">
        <v>45301</v>
      </c>
      <c r="Q2" t="s">
        <v>239</v>
      </c>
      <c r="R2" t="s">
        <v>1450</v>
      </c>
      <c r="S2">
        <v>30000</v>
      </c>
      <c r="U2" t="s">
        <v>1948</v>
      </c>
      <c r="V2" t="s">
        <v>1526</v>
      </c>
      <c r="W2" t="s">
        <v>1949</v>
      </c>
    </row>
    <row r="4" spans="1:23" x14ac:dyDescent="0.2">
      <c r="A4" t="s">
        <v>169</v>
      </c>
      <c r="B4" t="s">
        <v>23</v>
      </c>
      <c r="C4" t="s">
        <v>40</v>
      </c>
      <c r="D4" t="s">
        <v>68</v>
      </c>
      <c r="E4" s="1">
        <v>45362</v>
      </c>
      <c r="F4" t="s">
        <v>300</v>
      </c>
      <c r="G4" t="s">
        <v>159</v>
      </c>
      <c r="H4" t="s">
        <v>44</v>
      </c>
      <c r="I4" t="s">
        <v>29</v>
      </c>
      <c r="K4" t="s">
        <v>1524</v>
      </c>
      <c r="L4" t="s">
        <v>1525</v>
      </c>
      <c r="M4" t="s">
        <v>654</v>
      </c>
      <c r="N4" t="s">
        <v>50</v>
      </c>
      <c r="P4" s="1">
        <v>45363</v>
      </c>
      <c r="Q4" t="s">
        <v>443</v>
      </c>
      <c r="R4" t="s">
        <v>1374</v>
      </c>
      <c r="S4">
        <v>100</v>
      </c>
      <c r="U4" t="s">
        <v>1350</v>
      </c>
      <c r="V4" t="s">
        <v>1526</v>
      </c>
      <c r="W4" t="s">
        <v>1527</v>
      </c>
    </row>
    <row r="5" spans="1:23" x14ac:dyDescent="0.2">
      <c r="A5" t="s">
        <v>169</v>
      </c>
      <c r="B5" t="s">
        <v>23</v>
      </c>
      <c r="C5" t="s">
        <v>40</v>
      </c>
      <c r="D5" t="s">
        <v>25</v>
      </c>
      <c r="E5" s="1">
        <v>45361</v>
      </c>
      <c r="F5" t="s">
        <v>377</v>
      </c>
      <c r="G5" t="s">
        <v>159</v>
      </c>
      <c r="H5" t="s">
        <v>44</v>
      </c>
      <c r="I5" t="s">
        <v>29</v>
      </c>
      <c r="J5" t="s">
        <v>1559</v>
      </c>
      <c r="K5" t="s">
        <v>172</v>
      </c>
      <c r="L5" t="s">
        <v>458</v>
      </c>
      <c r="M5" t="s">
        <v>172</v>
      </c>
      <c r="N5" t="s">
        <v>50</v>
      </c>
      <c r="P5" s="1">
        <v>45362</v>
      </c>
      <c r="Q5" t="s">
        <v>214</v>
      </c>
      <c r="R5" t="s">
        <v>458</v>
      </c>
      <c r="S5">
        <v>100</v>
      </c>
      <c r="U5" t="s">
        <v>1560</v>
      </c>
      <c r="V5" t="s">
        <v>1526</v>
      </c>
      <c r="W5" t="s">
        <v>1561</v>
      </c>
    </row>
    <row r="6" spans="1:23" x14ac:dyDescent="0.2">
      <c r="A6" t="s">
        <v>169</v>
      </c>
      <c r="B6" t="s">
        <v>23</v>
      </c>
      <c r="C6" t="s">
        <v>40</v>
      </c>
      <c r="D6" t="s">
        <v>25</v>
      </c>
      <c r="E6" s="1">
        <v>45358</v>
      </c>
      <c r="F6" t="s">
        <v>261</v>
      </c>
      <c r="G6" t="s">
        <v>159</v>
      </c>
      <c r="H6" t="s">
        <v>44</v>
      </c>
      <c r="I6" t="s">
        <v>29</v>
      </c>
      <c r="K6" t="s">
        <v>457</v>
      </c>
      <c r="L6" t="s">
        <v>727</v>
      </c>
      <c r="N6" t="s">
        <v>50</v>
      </c>
      <c r="P6" s="1">
        <v>45358</v>
      </c>
      <c r="Q6" t="s">
        <v>164</v>
      </c>
      <c r="R6" t="s">
        <v>1374</v>
      </c>
      <c r="S6">
        <v>100</v>
      </c>
      <c r="U6" t="s">
        <v>1350</v>
      </c>
      <c r="V6" t="s">
        <v>1526</v>
      </c>
      <c r="W6" t="s">
        <v>1620</v>
      </c>
    </row>
    <row r="7" spans="1:23" x14ac:dyDescent="0.2">
      <c r="A7" t="s">
        <v>169</v>
      </c>
      <c r="B7" t="s">
        <v>23</v>
      </c>
      <c r="C7" t="s">
        <v>40</v>
      </c>
      <c r="D7" t="s">
        <v>25</v>
      </c>
      <c r="E7" s="1">
        <v>45358</v>
      </c>
      <c r="F7" t="s">
        <v>101</v>
      </c>
      <c r="G7" t="s">
        <v>159</v>
      </c>
      <c r="H7" t="s">
        <v>44</v>
      </c>
      <c r="I7" t="s">
        <v>29</v>
      </c>
      <c r="K7" t="s">
        <v>457</v>
      </c>
      <c r="L7" t="s">
        <v>727</v>
      </c>
      <c r="M7" t="s">
        <v>654</v>
      </c>
      <c r="N7" t="s">
        <v>50</v>
      </c>
      <c r="P7" s="1">
        <v>45358</v>
      </c>
      <c r="Q7" t="s">
        <v>164</v>
      </c>
      <c r="R7" t="s">
        <v>1374</v>
      </c>
      <c r="S7">
        <v>100</v>
      </c>
      <c r="U7" t="s">
        <v>1350</v>
      </c>
      <c r="V7" t="s">
        <v>1526</v>
      </c>
      <c r="W7" t="s">
        <v>1630</v>
      </c>
    </row>
    <row r="8" spans="1:23" x14ac:dyDescent="0.2">
      <c r="A8" t="s">
        <v>169</v>
      </c>
      <c r="B8" t="s">
        <v>23</v>
      </c>
      <c r="C8" t="s">
        <v>40</v>
      </c>
      <c r="D8" t="s">
        <v>68</v>
      </c>
      <c r="E8" s="1">
        <v>45357</v>
      </c>
      <c r="F8" t="s">
        <v>679</v>
      </c>
      <c r="G8" t="s">
        <v>159</v>
      </c>
      <c r="H8" t="s">
        <v>44</v>
      </c>
      <c r="I8" t="s">
        <v>58</v>
      </c>
      <c r="K8" t="s">
        <v>1682</v>
      </c>
      <c r="L8" t="s">
        <v>189</v>
      </c>
      <c r="M8" t="s">
        <v>1173</v>
      </c>
      <c r="N8" t="s">
        <v>50</v>
      </c>
      <c r="P8" s="1">
        <v>45357</v>
      </c>
      <c r="Q8" t="s">
        <v>974</v>
      </c>
      <c r="R8" t="s">
        <v>189</v>
      </c>
      <c r="S8">
        <v>100</v>
      </c>
      <c r="U8" t="s">
        <v>1683</v>
      </c>
      <c r="V8" t="s">
        <v>1526</v>
      </c>
      <c r="W8" t="s">
        <v>1684</v>
      </c>
    </row>
    <row r="9" spans="1:23" x14ac:dyDescent="0.2">
      <c r="A9" t="s">
        <v>169</v>
      </c>
      <c r="B9" t="s">
        <v>23</v>
      </c>
      <c r="C9" t="s">
        <v>40</v>
      </c>
      <c r="D9" t="s">
        <v>68</v>
      </c>
      <c r="E9" s="1">
        <v>45304</v>
      </c>
      <c r="F9" t="s">
        <v>113</v>
      </c>
      <c r="G9" t="s">
        <v>43</v>
      </c>
      <c r="H9" t="s">
        <v>44</v>
      </c>
      <c r="I9" t="s">
        <v>29</v>
      </c>
      <c r="K9" t="s">
        <v>1897</v>
      </c>
      <c r="L9" t="s">
        <v>1289</v>
      </c>
      <c r="M9" t="s">
        <v>1898</v>
      </c>
      <c r="N9" t="s">
        <v>50</v>
      </c>
      <c r="P9" s="1">
        <v>45305</v>
      </c>
      <c r="Q9" t="s">
        <v>42</v>
      </c>
      <c r="R9" t="s">
        <v>1899</v>
      </c>
      <c r="S9">
        <v>1000</v>
      </c>
      <c r="U9" t="s">
        <v>1900</v>
      </c>
      <c r="V9" t="s">
        <v>1526</v>
      </c>
      <c r="W9" t="s">
        <v>1901</v>
      </c>
    </row>
    <row r="10" spans="1:23" x14ac:dyDescent="0.2">
      <c r="A10" t="s">
        <v>169</v>
      </c>
      <c r="B10" t="s">
        <v>23</v>
      </c>
      <c r="C10" t="s">
        <v>40</v>
      </c>
      <c r="D10" t="s">
        <v>25</v>
      </c>
      <c r="E10" s="1">
        <v>45301</v>
      </c>
      <c r="F10" t="s">
        <v>170</v>
      </c>
      <c r="G10" t="s">
        <v>159</v>
      </c>
      <c r="H10" t="s">
        <v>44</v>
      </c>
      <c r="I10" t="s">
        <v>29</v>
      </c>
      <c r="K10" t="s">
        <v>1863</v>
      </c>
      <c r="L10" t="s">
        <v>1374</v>
      </c>
      <c r="M10" t="s">
        <v>654</v>
      </c>
      <c r="N10" t="s">
        <v>50</v>
      </c>
      <c r="P10" s="1">
        <v>45302</v>
      </c>
      <c r="Q10" t="s">
        <v>242</v>
      </c>
      <c r="R10" t="s">
        <v>1374</v>
      </c>
      <c r="S10">
        <v>100</v>
      </c>
      <c r="U10" t="s">
        <v>1350</v>
      </c>
      <c r="V10" t="s">
        <v>1526</v>
      </c>
      <c r="W10" t="s">
        <v>2027</v>
      </c>
    </row>
    <row r="11" spans="1:23" x14ac:dyDescent="0.2">
      <c r="A11" t="s">
        <v>169</v>
      </c>
      <c r="B11" t="s">
        <v>23</v>
      </c>
      <c r="C11" t="s">
        <v>40</v>
      </c>
      <c r="D11" t="s">
        <v>25</v>
      </c>
      <c r="E11" s="1">
        <v>45301</v>
      </c>
      <c r="F11" t="s">
        <v>395</v>
      </c>
      <c r="G11" t="s">
        <v>43</v>
      </c>
      <c r="H11" t="s">
        <v>44</v>
      </c>
      <c r="I11" t="s">
        <v>29</v>
      </c>
      <c r="K11" t="s">
        <v>1863</v>
      </c>
      <c r="L11" t="s">
        <v>1374</v>
      </c>
      <c r="M11" t="s">
        <v>654</v>
      </c>
      <c r="N11" t="s">
        <v>32</v>
      </c>
      <c r="O11" t="s">
        <v>2028</v>
      </c>
      <c r="P11" s="1">
        <v>45302</v>
      </c>
      <c r="Q11" t="s">
        <v>242</v>
      </c>
      <c r="R11" t="s">
        <v>1280</v>
      </c>
      <c r="S11">
        <v>850</v>
      </c>
      <c r="U11" t="s">
        <v>1350</v>
      </c>
      <c r="V11" t="s">
        <v>1526</v>
      </c>
      <c r="W11" t="s">
        <v>2029</v>
      </c>
    </row>
    <row r="12" spans="1:23" x14ac:dyDescent="0.2">
      <c r="A12" t="s">
        <v>169</v>
      </c>
      <c r="B12" t="s">
        <v>23</v>
      </c>
      <c r="C12" t="s">
        <v>40</v>
      </c>
      <c r="D12" t="s">
        <v>25</v>
      </c>
      <c r="E12" s="1">
        <v>45301</v>
      </c>
      <c r="F12" t="s">
        <v>539</v>
      </c>
      <c r="G12" t="s">
        <v>159</v>
      </c>
      <c r="H12" t="s">
        <v>44</v>
      </c>
      <c r="I12" t="s">
        <v>29</v>
      </c>
      <c r="K12" t="s">
        <v>2066</v>
      </c>
      <c r="L12" t="s">
        <v>1374</v>
      </c>
      <c r="M12" t="s">
        <v>2067</v>
      </c>
      <c r="N12" t="s">
        <v>50</v>
      </c>
      <c r="P12" s="1">
        <v>45302</v>
      </c>
      <c r="Q12" t="s">
        <v>242</v>
      </c>
      <c r="R12" t="s">
        <v>1374</v>
      </c>
      <c r="S12">
        <v>100</v>
      </c>
      <c r="U12" t="s">
        <v>1350</v>
      </c>
      <c r="V12" t="s">
        <v>1526</v>
      </c>
      <c r="W12" t="s">
        <v>2068</v>
      </c>
    </row>
    <row r="15" spans="1:23" x14ac:dyDescent="0.2">
      <c r="R15" s="6" t="s">
        <v>2125</v>
      </c>
      <c r="S15" s="7">
        <f>SUM(S2:S14)</f>
        <v>32550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53C6-2556-4705-A71B-E418CABC567C}">
  <dimension ref="A1:W4"/>
  <sheetViews>
    <sheetView workbookViewId="0">
      <pane ySplit="1" topLeftCell="A2" activePane="bottomLeft" state="frozen"/>
      <selection pane="bottomLeft" activeCell="R11" sqref="R11"/>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9" width="27.5703125" customWidth="1"/>
    <col min="20" max="20" width="28.28515625" customWidth="1"/>
    <col min="21" max="21" width="53.140625" customWidth="1"/>
    <col min="22" max="22" width="10.5703125" customWidth="1"/>
    <col min="23" max="23" width="35.140625" customWidth="1"/>
  </cols>
  <sheetData>
    <row r="1" spans="1:23" s="2" customFormat="1" ht="25.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1933</v>
      </c>
      <c r="B2" t="s">
        <v>23</v>
      </c>
      <c r="C2" t="s">
        <v>40</v>
      </c>
      <c r="D2" t="s">
        <v>41</v>
      </c>
      <c r="E2" s="1">
        <v>45302</v>
      </c>
      <c r="F2" t="s">
        <v>242</v>
      </c>
      <c r="G2" t="s">
        <v>123</v>
      </c>
      <c r="H2" t="s">
        <v>44</v>
      </c>
      <c r="I2" t="s">
        <v>225</v>
      </c>
      <c r="K2" t="s">
        <v>1934</v>
      </c>
      <c r="L2" t="s">
        <v>1935</v>
      </c>
      <c r="M2" t="s">
        <v>1936</v>
      </c>
      <c r="N2" t="s">
        <v>50</v>
      </c>
      <c r="P2" s="1">
        <v>45302</v>
      </c>
      <c r="Q2" t="s">
        <v>56</v>
      </c>
      <c r="R2" t="s">
        <v>1935</v>
      </c>
      <c r="S2">
        <v>10000</v>
      </c>
      <c r="V2" t="s">
        <v>1937</v>
      </c>
      <c r="W2" t="s">
        <v>1938</v>
      </c>
    </row>
    <row r="4" spans="1:23" x14ac:dyDescent="0.2">
      <c r="R4" s="6" t="s">
        <v>2125</v>
      </c>
      <c r="S4" s="7">
        <f>SUM(S2:S3)</f>
        <v>10000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67C1-F23E-434C-A517-1C2F6C7C36B5}">
  <dimension ref="A1:W11"/>
  <sheetViews>
    <sheetView topLeftCell="N1" workbookViewId="0">
      <pane ySplit="1" topLeftCell="A2" activePane="bottomLeft" state="frozen"/>
      <selection pane="bottomLeft" activeCell="S6" sqref="S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15.710937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6.5703125" customWidth="1"/>
    <col min="16" max="16" width="14.5703125" customWidth="1"/>
    <col min="17" max="17" width="11.5703125" customWidth="1"/>
    <col min="18" max="19" width="17.5703125" customWidth="1"/>
    <col min="20" max="20" width="20.2851562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78</v>
      </c>
      <c r="B2" t="s">
        <v>23</v>
      </c>
      <c r="C2" t="s">
        <v>40</v>
      </c>
      <c r="D2" t="s">
        <v>68</v>
      </c>
      <c r="E2" s="1">
        <v>45304</v>
      </c>
      <c r="F2" t="s">
        <v>184</v>
      </c>
      <c r="G2" t="s">
        <v>43</v>
      </c>
      <c r="H2" t="s">
        <v>44</v>
      </c>
      <c r="I2" t="s">
        <v>29</v>
      </c>
      <c r="J2" t="s">
        <v>1914</v>
      </c>
      <c r="K2" t="s">
        <v>1915</v>
      </c>
      <c r="L2" t="s">
        <v>1916</v>
      </c>
      <c r="M2" t="s">
        <v>1917</v>
      </c>
      <c r="N2" t="s">
        <v>32</v>
      </c>
      <c r="O2" t="s">
        <v>1918</v>
      </c>
      <c r="P2" s="1">
        <v>45305</v>
      </c>
      <c r="Q2" t="s">
        <v>327</v>
      </c>
      <c r="R2" t="s">
        <v>1919</v>
      </c>
      <c r="S2">
        <v>31500</v>
      </c>
      <c r="U2" t="s">
        <v>1920</v>
      </c>
      <c r="V2" t="s">
        <v>88</v>
      </c>
      <c r="W2" t="s">
        <v>1921</v>
      </c>
    </row>
    <row r="3" spans="1:23" x14ac:dyDescent="0.2">
      <c r="A3" t="s">
        <v>78</v>
      </c>
      <c r="B3" t="s">
        <v>23</v>
      </c>
      <c r="C3" t="s">
        <v>40</v>
      </c>
      <c r="D3" t="s">
        <v>68</v>
      </c>
      <c r="E3" s="1">
        <v>45301</v>
      </c>
      <c r="F3" t="s">
        <v>327</v>
      </c>
      <c r="G3" t="s">
        <v>43</v>
      </c>
      <c r="H3" t="s">
        <v>44</v>
      </c>
      <c r="I3" t="s">
        <v>29</v>
      </c>
      <c r="J3" t="s">
        <v>2056</v>
      </c>
      <c r="K3" t="s">
        <v>2057</v>
      </c>
      <c r="L3" t="s">
        <v>2058</v>
      </c>
      <c r="M3" t="s">
        <v>2059</v>
      </c>
      <c r="N3" t="s">
        <v>32</v>
      </c>
      <c r="O3" t="s">
        <v>2060</v>
      </c>
      <c r="P3" s="1">
        <v>45301</v>
      </c>
      <c r="Q3" t="s">
        <v>605</v>
      </c>
      <c r="R3" t="s">
        <v>1450</v>
      </c>
      <c r="S3">
        <v>30000</v>
      </c>
      <c r="U3" t="s">
        <v>32</v>
      </c>
      <c r="V3" t="s">
        <v>88</v>
      </c>
      <c r="W3" t="s">
        <v>2061</v>
      </c>
    </row>
    <row r="4" spans="1:23" x14ac:dyDescent="0.2">
      <c r="A4" t="s">
        <v>78</v>
      </c>
      <c r="B4" t="s">
        <v>23</v>
      </c>
      <c r="C4" t="s">
        <v>40</v>
      </c>
      <c r="D4" t="s">
        <v>41</v>
      </c>
      <c r="E4" s="1">
        <v>45636</v>
      </c>
      <c r="F4" t="s">
        <v>242</v>
      </c>
      <c r="G4" t="s">
        <v>123</v>
      </c>
      <c r="H4" t="s">
        <v>44</v>
      </c>
      <c r="I4" t="s">
        <v>243</v>
      </c>
      <c r="J4" t="s">
        <v>244</v>
      </c>
      <c r="K4" t="s">
        <v>245</v>
      </c>
      <c r="L4" t="s">
        <v>246</v>
      </c>
      <c r="M4" t="s">
        <v>247</v>
      </c>
      <c r="N4" t="s">
        <v>50</v>
      </c>
      <c r="P4" s="1">
        <v>45638</v>
      </c>
      <c r="Q4" t="s">
        <v>248</v>
      </c>
      <c r="R4" t="s">
        <v>249</v>
      </c>
      <c r="S4">
        <v>84000</v>
      </c>
      <c r="U4" t="s">
        <v>250</v>
      </c>
      <c r="V4" t="s">
        <v>88</v>
      </c>
      <c r="W4" t="s">
        <v>251</v>
      </c>
    </row>
    <row r="5" spans="1:23" x14ac:dyDescent="0.2">
      <c r="A5" t="s">
        <v>78</v>
      </c>
      <c r="B5" t="s">
        <v>23</v>
      </c>
      <c r="C5" t="s">
        <v>40</v>
      </c>
      <c r="D5" t="s">
        <v>41</v>
      </c>
      <c r="E5" s="1">
        <v>45364</v>
      </c>
      <c r="F5" t="s">
        <v>592</v>
      </c>
      <c r="G5" t="s">
        <v>123</v>
      </c>
      <c r="H5" t="s">
        <v>44</v>
      </c>
      <c r="I5" t="s">
        <v>243</v>
      </c>
      <c r="J5" t="s">
        <v>1498</v>
      </c>
      <c r="K5" t="s">
        <v>1499</v>
      </c>
      <c r="L5" t="s">
        <v>1500</v>
      </c>
      <c r="M5" t="s">
        <v>1501</v>
      </c>
      <c r="N5" t="s">
        <v>50</v>
      </c>
      <c r="P5" s="1">
        <v>45365</v>
      </c>
      <c r="Q5" t="s">
        <v>395</v>
      </c>
      <c r="R5" t="s">
        <v>868</v>
      </c>
      <c r="S5">
        <v>300</v>
      </c>
      <c r="U5" t="s">
        <v>32</v>
      </c>
      <c r="V5" t="s">
        <v>88</v>
      </c>
      <c r="W5" t="s">
        <v>1502</v>
      </c>
    </row>
    <row r="6" spans="1:23" x14ac:dyDescent="0.2">
      <c r="A6" t="s">
        <v>78</v>
      </c>
      <c r="B6" t="s">
        <v>23</v>
      </c>
      <c r="C6" t="s">
        <v>40</v>
      </c>
      <c r="D6" t="s">
        <v>41</v>
      </c>
      <c r="E6" s="1">
        <v>45653</v>
      </c>
      <c r="F6" t="s">
        <v>79</v>
      </c>
      <c r="G6" t="s">
        <v>43</v>
      </c>
      <c r="H6" t="s">
        <v>44</v>
      </c>
      <c r="I6" t="s">
        <v>80</v>
      </c>
      <c r="J6" t="s">
        <v>81</v>
      </c>
      <c r="K6" t="s">
        <v>82</v>
      </c>
      <c r="L6" t="s">
        <v>83</v>
      </c>
      <c r="M6" t="s">
        <v>84</v>
      </c>
      <c r="N6" t="s">
        <v>50</v>
      </c>
      <c r="P6" s="1">
        <v>45653</v>
      </c>
      <c r="Q6" t="s">
        <v>85</v>
      </c>
      <c r="R6" t="s">
        <v>86</v>
      </c>
      <c r="S6">
        <v>8</v>
      </c>
      <c r="U6" t="s">
        <v>87</v>
      </c>
      <c r="V6" t="s">
        <v>88</v>
      </c>
      <c r="W6" t="s">
        <v>89</v>
      </c>
    </row>
    <row r="7" spans="1:23" x14ac:dyDescent="0.2">
      <c r="A7" t="s">
        <v>78</v>
      </c>
      <c r="B7" t="s">
        <v>23</v>
      </c>
      <c r="C7" t="s">
        <v>40</v>
      </c>
      <c r="D7" t="s">
        <v>41</v>
      </c>
      <c r="E7" s="1">
        <v>45354</v>
      </c>
      <c r="F7" t="s">
        <v>274</v>
      </c>
      <c r="G7" t="s">
        <v>43</v>
      </c>
      <c r="H7" t="s">
        <v>44</v>
      </c>
      <c r="I7" t="s">
        <v>80</v>
      </c>
      <c r="J7" t="s">
        <v>1696</v>
      </c>
      <c r="K7" t="s">
        <v>1697</v>
      </c>
      <c r="L7" t="s">
        <v>1390</v>
      </c>
      <c r="M7" t="s">
        <v>1698</v>
      </c>
      <c r="N7" t="s">
        <v>50</v>
      </c>
      <c r="P7" s="1">
        <v>45354</v>
      </c>
      <c r="Q7" t="s">
        <v>113</v>
      </c>
      <c r="R7" t="s">
        <v>1699</v>
      </c>
      <c r="S7">
        <v>90</v>
      </c>
      <c r="U7" t="s">
        <v>1700</v>
      </c>
      <c r="V7" t="s">
        <v>88</v>
      </c>
      <c r="W7" t="s">
        <v>1701</v>
      </c>
    </row>
    <row r="8" spans="1:23" x14ac:dyDescent="0.2">
      <c r="A8" t="s">
        <v>78</v>
      </c>
      <c r="B8" t="s">
        <v>23</v>
      </c>
      <c r="C8" t="s">
        <v>40</v>
      </c>
      <c r="D8" t="s">
        <v>41</v>
      </c>
      <c r="E8" s="1">
        <v>45446</v>
      </c>
      <c r="F8" t="s">
        <v>208</v>
      </c>
      <c r="G8" t="s">
        <v>43</v>
      </c>
      <c r="H8" t="s">
        <v>44</v>
      </c>
      <c r="I8" t="s">
        <v>45</v>
      </c>
      <c r="J8" t="s">
        <v>1128</v>
      </c>
      <c r="K8" t="s">
        <v>1129</v>
      </c>
      <c r="L8" t="s">
        <v>1130</v>
      </c>
      <c r="M8" t="s">
        <v>1131</v>
      </c>
      <c r="N8" t="s">
        <v>50</v>
      </c>
      <c r="P8" s="1">
        <v>45446</v>
      </c>
      <c r="Q8" s="9">
        <v>0.4375</v>
      </c>
      <c r="R8" t="s">
        <v>388</v>
      </c>
      <c r="S8">
        <v>100</v>
      </c>
      <c r="T8" t="s">
        <v>2182</v>
      </c>
      <c r="U8" t="s">
        <v>2185</v>
      </c>
      <c r="V8" t="s">
        <v>88</v>
      </c>
      <c r="W8" t="s">
        <v>1132</v>
      </c>
    </row>
    <row r="9" spans="1:23" x14ac:dyDescent="0.2">
      <c r="A9" t="s">
        <v>78</v>
      </c>
      <c r="B9" t="s">
        <v>23</v>
      </c>
      <c r="C9" t="s">
        <v>40</v>
      </c>
      <c r="D9" t="s">
        <v>41</v>
      </c>
      <c r="E9" s="1">
        <v>45348</v>
      </c>
      <c r="F9" t="s">
        <v>265</v>
      </c>
      <c r="G9" t="s">
        <v>43</v>
      </c>
      <c r="H9" t="s">
        <v>44</v>
      </c>
      <c r="I9" t="s">
        <v>45</v>
      </c>
      <c r="J9" t="s">
        <v>1738</v>
      </c>
      <c r="K9" t="s">
        <v>1739</v>
      </c>
      <c r="L9" t="s">
        <v>1187</v>
      </c>
      <c r="M9" t="s">
        <v>1740</v>
      </c>
      <c r="N9" t="s">
        <v>50</v>
      </c>
      <c r="P9" s="1">
        <v>45348</v>
      </c>
      <c r="Q9" s="9">
        <v>0.52083333333333337</v>
      </c>
      <c r="R9" t="s">
        <v>2181</v>
      </c>
      <c r="S9">
        <v>15</v>
      </c>
      <c r="T9" t="s">
        <v>2182</v>
      </c>
      <c r="U9" t="s">
        <v>2183</v>
      </c>
      <c r="V9" t="s">
        <v>88</v>
      </c>
      <c r="W9" t="s">
        <v>2184</v>
      </c>
    </row>
    <row r="11" spans="1:23" x14ac:dyDescent="0.2">
      <c r="R11" s="6" t="s">
        <v>2125</v>
      </c>
      <c r="S11" s="7">
        <f>SUM(S2:S9)</f>
        <v>146013</v>
      </c>
    </row>
  </sheetData>
  <sortState xmlns:xlrd2="http://schemas.microsoft.com/office/spreadsheetml/2017/richdata2" ref="A2:W9">
    <sortCondition ref="I2:I9"/>
  </sortState>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4840-B5FA-457A-AD40-83C00EC24859}">
  <dimension ref="A1:W5"/>
  <sheetViews>
    <sheetView topLeftCell="L1" workbookViewId="0">
      <pane ySplit="1" topLeftCell="A2" activePane="bottomLeft" state="frozen"/>
      <selection pane="bottomLeft" activeCell="R5" sqref="R5:S5"/>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35.5703125" customWidth="1"/>
    <col min="10" max="10" width="48.85546875" customWidth="1"/>
    <col min="11" max="11" width="64.28515625" customWidth="1"/>
    <col min="12" max="12" width="27.5703125" customWidth="1"/>
    <col min="13" max="13" width="30.7109375" customWidth="1"/>
    <col min="14" max="14" width="8.7109375" customWidth="1"/>
    <col min="15" max="15" width="27.5703125" customWidth="1"/>
    <col min="16" max="16" width="14.5703125" customWidth="1"/>
    <col min="17" max="17" width="11.5703125" customWidth="1"/>
    <col min="18" max="18" width="27.5703125" customWidth="1"/>
    <col min="19" max="19" width="14" customWidth="1"/>
    <col min="20" max="20" width="14.85546875" customWidth="1"/>
    <col min="21" max="21" width="53.14062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1869</v>
      </c>
      <c r="B2" t="s">
        <v>23</v>
      </c>
      <c r="C2" t="s">
        <v>40</v>
      </c>
      <c r="D2" t="s">
        <v>122</v>
      </c>
      <c r="E2" s="1">
        <v>45306</v>
      </c>
      <c r="F2" t="s">
        <v>26</v>
      </c>
      <c r="G2" t="s">
        <v>123</v>
      </c>
      <c r="H2" t="s">
        <v>44</v>
      </c>
      <c r="I2" t="s">
        <v>115</v>
      </c>
      <c r="J2" t="s">
        <v>1870</v>
      </c>
      <c r="K2" t="s">
        <v>1871</v>
      </c>
      <c r="L2" t="s">
        <v>1872</v>
      </c>
      <c r="M2" t="s">
        <v>324</v>
      </c>
      <c r="N2" t="s">
        <v>32</v>
      </c>
      <c r="O2" t="s">
        <v>1873</v>
      </c>
      <c r="P2" s="1">
        <v>45313</v>
      </c>
      <c r="Q2" t="s">
        <v>580</v>
      </c>
      <c r="R2" t="s">
        <v>1874</v>
      </c>
      <c r="S2">
        <v>2000000</v>
      </c>
      <c r="U2" t="s">
        <v>1875</v>
      </c>
      <c r="V2" t="s">
        <v>1876</v>
      </c>
      <c r="W2" t="s">
        <v>1877</v>
      </c>
    </row>
    <row r="3" spans="1:23" x14ac:dyDescent="0.2">
      <c r="A3" t="s">
        <v>1869</v>
      </c>
      <c r="B3" t="s">
        <v>23</v>
      </c>
      <c r="C3" t="s">
        <v>40</v>
      </c>
      <c r="D3" t="s">
        <v>699</v>
      </c>
      <c r="E3" s="1">
        <v>45301</v>
      </c>
      <c r="F3" t="s">
        <v>841</v>
      </c>
      <c r="G3" t="s">
        <v>27</v>
      </c>
      <c r="H3" t="s">
        <v>44</v>
      </c>
      <c r="I3" t="s">
        <v>29</v>
      </c>
      <c r="J3" t="s">
        <v>2001</v>
      </c>
      <c r="K3" t="s">
        <v>2002</v>
      </c>
      <c r="L3" t="s">
        <v>1466</v>
      </c>
      <c r="M3" t="s">
        <v>632</v>
      </c>
      <c r="N3" t="s">
        <v>50</v>
      </c>
      <c r="P3" s="1">
        <v>45302</v>
      </c>
      <c r="Q3" t="s">
        <v>284</v>
      </c>
      <c r="R3" t="s">
        <v>2003</v>
      </c>
      <c r="S3">
        <v>3000</v>
      </c>
      <c r="V3" t="s">
        <v>1876</v>
      </c>
      <c r="W3" t="s">
        <v>2004</v>
      </c>
    </row>
    <row r="5" spans="1:23" x14ac:dyDescent="0.2">
      <c r="R5" s="6" t="s">
        <v>2125</v>
      </c>
      <c r="S5" s="7">
        <f>SUM(S2:S4)</f>
        <v>2003000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0F76-9FE2-4329-AF29-EBB4D1DA9D42}">
  <dimension ref="A1:W6"/>
  <sheetViews>
    <sheetView topLeftCell="J1" workbookViewId="0">
      <pane ySplit="1" topLeftCell="A2" activePane="bottomLeft" state="frozen"/>
      <selection pane="bottomLeft" activeCell="R6" sqref="R6:S6"/>
    </sheetView>
  </sheetViews>
  <sheetFormatPr defaultRowHeight="12.75" x14ac:dyDescent="0.2"/>
  <cols>
    <col min="1" max="1" width="22.85546875" customWidth="1"/>
    <col min="2" max="2" width="11.28515625" customWidth="1"/>
    <col min="3" max="3" width="17.5703125" customWidth="1"/>
    <col min="4" max="4" width="22.7109375" customWidth="1"/>
    <col min="5" max="5" width="17" customWidth="1"/>
    <col min="6" max="6" width="11.7109375" customWidth="1"/>
    <col min="7" max="7" width="17.7109375" customWidth="1"/>
    <col min="8" max="8" width="24.5703125" customWidth="1"/>
    <col min="9" max="9" width="28" customWidth="1"/>
    <col min="10" max="10" width="48.85546875" customWidth="1"/>
    <col min="11" max="11" width="52.5703125" customWidth="1"/>
    <col min="12" max="12" width="27.5703125" customWidth="1"/>
    <col min="13" max="13" width="30.7109375" customWidth="1"/>
    <col min="14" max="14" width="8.7109375" customWidth="1"/>
    <col min="15" max="15" width="20.5703125" customWidth="1"/>
    <col min="16" max="16" width="14.5703125" customWidth="1"/>
    <col min="17" max="17" width="11.5703125" customWidth="1"/>
    <col min="18" max="19" width="14.85546875" customWidth="1"/>
    <col min="20" max="20" width="17.5703125" customWidth="1"/>
    <col min="21" max="21" width="46.85546875" customWidth="1"/>
    <col min="22" max="22" width="10.5703125" customWidth="1"/>
    <col min="23" max="23" width="35.140625" customWidth="1"/>
  </cols>
  <sheetData>
    <row r="1" spans="1:23" s="2" customFormat="1" ht="38.25" x14ac:dyDescent="0.2">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3" t="s">
        <v>15</v>
      </c>
      <c r="Q1" s="2" t="s">
        <v>16</v>
      </c>
      <c r="R1" s="2" t="s">
        <v>17</v>
      </c>
      <c r="S1" s="5" t="s">
        <v>2124</v>
      </c>
      <c r="T1" s="2" t="s">
        <v>18</v>
      </c>
      <c r="U1" s="2" t="s">
        <v>19</v>
      </c>
      <c r="V1" s="2" t="s">
        <v>20</v>
      </c>
      <c r="W1" s="2" t="s">
        <v>21</v>
      </c>
    </row>
    <row r="2" spans="1:23" x14ac:dyDescent="0.2">
      <c r="A2" t="s">
        <v>1508</v>
      </c>
      <c r="B2" t="s">
        <v>23</v>
      </c>
      <c r="C2" t="s">
        <v>40</v>
      </c>
      <c r="D2" t="s">
        <v>41</v>
      </c>
      <c r="E2" s="1">
        <v>45363</v>
      </c>
      <c r="F2" t="s">
        <v>214</v>
      </c>
      <c r="G2" t="s">
        <v>27</v>
      </c>
      <c r="H2" t="s">
        <v>700</v>
      </c>
      <c r="I2" t="s">
        <v>266</v>
      </c>
      <c r="J2" t="s">
        <v>1509</v>
      </c>
      <c r="K2" t="s">
        <v>1510</v>
      </c>
      <c r="L2" t="s">
        <v>1511</v>
      </c>
      <c r="M2" t="s">
        <v>1512</v>
      </c>
      <c r="N2" t="s">
        <v>50</v>
      </c>
      <c r="P2" s="1">
        <v>45363</v>
      </c>
      <c r="Q2" t="s">
        <v>208</v>
      </c>
      <c r="R2" t="s">
        <v>209</v>
      </c>
      <c r="S2">
        <v>10000</v>
      </c>
      <c r="U2" t="s">
        <v>1513</v>
      </c>
      <c r="V2" t="s">
        <v>1514</v>
      </c>
      <c r="W2" t="s">
        <v>1515</v>
      </c>
    </row>
    <row r="3" spans="1:23" x14ac:dyDescent="0.2">
      <c r="A3" t="s">
        <v>1508</v>
      </c>
      <c r="B3" t="s">
        <v>23</v>
      </c>
      <c r="C3" t="s">
        <v>40</v>
      </c>
      <c r="D3" t="s">
        <v>68</v>
      </c>
      <c r="E3" s="1">
        <v>45362</v>
      </c>
      <c r="F3" t="s">
        <v>214</v>
      </c>
      <c r="G3" t="s">
        <v>27</v>
      </c>
      <c r="H3" t="s">
        <v>700</v>
      </c>
      <c r="I3" t="s">
        <v>266</v>
      </c>
      <c r="J3" t="s">
        <v>1534</v>
      </c>
      <c r="K3" t="s">
        <v>1535</v>
      </c>
      <c r="L3" t="s">
        <v>1536</v>
      </c>
      <c r="M3" t="s">
        <v>1537</v>
      </c>
      <c r="N3" t="s">
        <v>50</v>
      </c>
      <c r="P3" s="1">
        <v>45362</v>
      </c>
      <c r="Q3" t="s">
        <v>208</v>
      </c>
      <c r="R3" t="s">
        <v>1536</v>
      </c>
      <c r="S3">
        <v>27000</v>
      </c>
      <c r="U3" t="s">
        <v>1538</v>
      </c>
      <c r="V3" t="s">
        <v>1514</v>
      </c>
      <c r="W3" t="s">
        <v>1515</v>
      </c>
    </row>
    <row r="4" spans="1:23" x14ac:dyDescent="0.2">
      <c r="A4" t="s">
        <v>1508</v>
      </c>
      <c r="B4" t="s">
        <v>23</v>
      </c>
      <c r="C4" t="s">
        <v>40</v>
      </c>
      <c r="D4" t="s">
        <v>68</v>
      </c>
      <c r="E4" s="1">
        <v>45358</v>
      </c>
      <c r="F4" t="s">
        <v>327</v>
      </c>
      <c r="G4" t="s">
        <v>27</v>
      </c>
      <c r="H4" t="s">
        <v>700</v>
      </c>
      <c r="I4" t="s">
        <v>29</v>
      </c>
      <c r="J4" t="s">
        <v>1625</v>
      </c>
      <c r="K4" t="s">
        <v>1626</v>
      </c>
      <c r="L4" t="s">
        <v>1627</v>
      </c>
      <c r="M4" t="s">
        <v>1628</v>
      </c>
      <c r="N4" t="s">
        <v>50</v>
      </c>
      <c r="P4" s="1">
        <v>45358</v>
      </c>
      <c r="Q4" t="s">
        <v>284</v>
      </c>
      <c r="R4" t="s">
        <v>1627</v>
      </c>
      <c r="S4">
        <v>21000</v>
      </c>
      <c r="U4" t="s">
        <v>1629</v>
      </c>
      <c r="V4" t="s">
        <v>1514</v>
      </c>
      <c r="W4" t="s">
        <v>1515</v>
      </c>
    </row>
    <row r="6" spans="1:23" x14ac:dyDescent="0.2">
      <c r="R6" s="6" t="s">
        <v>2125</v>
      </c>
      <c r="S6" s="7">
        <f>SUM(S1:S4)</f>
        <v>58000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2" baseType="variant">
      <vt:variant>
        <vt:lpstr>Worksheets</vt:lpstr>
      </vt:variant>
      <vt:variant>
        <vt:i4>63</vt:i4>
      </vt:variant>
    </vt:vector>
  </HeadingPairs>
  <TitlesOfParts>
    <vt:vector size="63" baseType="lpstr">
      <vt:lpstr>SSO SUMMARY</vt:lpstr>
      <vt:lpstr>BEACON FALLS</vt:lpstr>
      <vt:lpstr>BERLIN</vt:lpstr>
      <vt:lpstr>BLOOMFIELD</vt:lpstr>
      <vt:lpstr>BRANFORD</vt:lpstr>
      <vt:lpstr>BRIDGEPORT</vt:lpstr>
      <vt:lpstr>BRISTOL</vt:lpstr>
      <vt:lpstr>CHESHIRE</vt:lpstr>
      <vt:lpstr>COVENTRY</vt:lpstr>
      <vt:lpstr>CROMWELL</vt:lpstr>
      <vt:lpstr>DANBURY</vt:lpstr>
      <vt:lpstr>DARIEN</vt:lpstr>
      <vt:lpstr>DERBY</vt:lpstr>
      <vt:lpstr>EAST HADDAM</vt:lpstr>
      <vt:lpstr>EAST HARTFORD</vt:lpstr>
      <vt:lpstr>EAST HAVEN</vt:lpstr>
      <vt:lpstr>EAST LYME</vt:lpstr>
      <vt:lpstr>FAIRFIELD</vt:lpstr>
      <vt:lpstr>GLASTONBURY</vt:lpstr>
      <vt:lpstr>GRANBY</vt:lpstr>
      <vt:lpstr>GREENWICH</vt:lpstr>
      <vt:lpstr>GROTON</vt:lpstr>
      <vt:lpstr>HARTFORD</vt:lpstr>
      <vt:lpstr>LITCHFIELD</vt:lpstr>
      <vt:lpstr>MANCHESTER</vt:lpstr>
      <vt:lpstr>MANSFIELD</vt:lpstr>
      <vt:lpstr>MERIDEN</vt:lpstr>
      <vt:lpstr>MIDDLETOWN</vt:lpstr>
      <vt:lpstr>MILFORD</vt:lpstr>
      <vt:lpstr>MONTVILLE</vt:lpstr>
      <vt:lpstr>NAUGATUCK</vt:lpstr>
      <vt:lpstr>NEW CANAAN</vt:lpstr>
      <vt:lpstr>NEW HAVEN</vt:lpstr>
      <vt:lpstr>NEW LONDON</vt:lpstr>
      <vt:lpstr>NEWINGTON</vt:lpstr>
      <vt:lpstr>NORTH HAVEN</vt:lpstr>
      <vt:lpstr>NORWALK</vt:lpstr>
      <vt:lpstr>NORWICH</vt:lpstr>
      <vt:lpstr>ORANGE</vt:lpstr>
      <vt:lpstr>OXFORD</vt:lpstr>
      <vt:lpstr>PLAINFIELD</vt:lpstr>
      <vt:lpstr>PLYMOUTH</vt:lpstr>
      <vt:lpstr>RIDGEFIELD</vt:lpstr>
      <vt:lpstr>SEYMOUR</vt:lpstr>
      <vt:lpstr>SHELTON</vt:lpstr>
      <vt:lpstr>SIMSBURY</vt:lpstr>
      <vt:lpstr>SOUTH WINDSOR</vt:lpstr>
      <vt:lpstr>SOUTHBURY</vt:lpstr>
      <vt:lpstr>SOUTHINGTON</vt:lpstr>
      <vt:lpstr>STAFFORD</vt:lpstr>
      <vt:lpstr>STAMFORD</vt:lpstr>
      <vt:lpstr>STONINGTON</vt:lpstr>
      <vt:lpstr>STRATFORD</vt:lpstr>
      <vt:lpstr>TORRINGTON</vt:lpstr>
      <vt:lpstr>TRUMBULL</vt:lpstr>
      <vt:lpstr>VERNON</vt:lpstr>
      <vt:lpstr>WATERBURY</vt:lpstr>
      <vt:lpstr>WEST HARTFORD</vt:lpstr>
      <vt:lpstr>WEST HAVEN</vt:lpstr>
      <vt:lpstr>WESTPORT</vt:lpstr>
      <vt:lpstr>WETHERSFIELD</vt:lpstr>
      <vt:lpstr>WINDSOR</vt:lpstr>
      <vt:lpstr>WINSTED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dc:creator>
  <cp:keywords/>
  <dc:description/>
  <cp:lastModifiedBy>Ann Straut</cp:lastModifiedBy>
  <dcterms:created xsi:type="dcterms:W3CDTF">2025-01-16T12:50:32Z</dcterms:created>
  <dcterms:modified xsi:type="dcterms:W3CDTF">2025-03-31T15:34:15Z</dcterms:modified>
  <cp:category/>
</cp:coreProperties>
</file>