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DE4w62SkyXw4djyixY3+4iupGZyT4ABCU/e8Mcbgvi1EjEtvAY8w1Cc199CTIde+44PaUvpf1bvJE7nBNkD9Yw==" workbookSaltValue="x3If+b1evlF9H3WTbCuQ/A==" workbookSpinCount="100000" lockStructure="1"/>
  <bookViews>
    <workbookView xWindow="0" yWindow="0" windowWidth="28800" windowHeight="12135" tabRatio="797" firstSheet="1" activeTab="1"/>
  </bookViews>
  <sheets>
    <sheet name="Lists" sheetId="13" state="hidden" r:id="rId1"/>
    <sheet name="1-Title Page" sheetId="38" r:id="rId2"/>
    <sheet name="2-Provider Certification" sheetId="19" r:id="rId3"/>
    <sheet name="3-Provider Information" sheetId="1" r:id="rId4"/>
    <sheet name="4.1-Facility List" sheetId="14" r:id="rId5"/>
    <sheet name="4.2-Facility Details" sheetId="45" r:id="rId6"/>
    <sheet name="5.1-Staffing Costs" sheetId="39" r:id="rId7"/>
    <sheet name="5.2-Non-Staffing Costs" sheetId="40" r:id="rId8"/>
    <sheet name="5.3- Addt. Costs" sheetId="46" r:id="rId9"/>
    <sheet name="6-Anticipated Costs" sheetId="42" r:id="rId10"/>
  </sheets>
  <definedNames>
    <definedName name="Expense_Categories">Lists!$A$36:$A$68</definedName>
    <definedName name="_xlnm.Print_Area" localSheetId="2">'2-Provider Certification'!$A$1:$J$43</definedName>
    <definedName name="_xlnm.Print_Area" localSheetId="3">'3-Provider Information'!$A$1:$H$45</definedName>
    <definedName name="_xlnm.Print_Area" localSheetId="4">'4.1-Facility List'!$A$1:$R$37</definedName>
    <definedName name="_xlnm.Print_Area" localSheetId="6">'5.1-Staffing Costs'!$A$1:$Q$38</definedName>
    <definedName name="_xlnm.Print_Area" localSheetId="7">'5.2-Non-Staffing Costs'!$A$1:$H$58</definedName>
    <definedName name="_xlnm.Print_Area" localSheetId="8">'5.3- Addt. Costs'!$A$1:$H$29</definedName>
    <definedName name="_xlnm.Print_Titles" localSheetId="4">'4.1-Facility List'!$1:$11</definedName>
    <definedName name="_xlnm.Print_Titles" localSheetId="5">'4.2-Facility Details'!$1:$11</definedName>
    <definedName name="Yes_No">Lists!$A$14:$A$16</definedName>
  </definedNames>
  <calcPr calcId="152511"/>
</workbook>
</file>

<file path=xl/calcChain.xml><?xml version="1.0" encoding="utf-8"?>
<calcChain xmlns="http://schemas.openxmlformats.org/spreadsheetml/2006/main">
  <c r="F20" i="40" l="1"/>
  <c r="Q14" i="42" l="1"/>
  <c r="Q15" i="42"/>
  <c r="Q16" i="42"/>
  <c r="Q17" i="42"/>
  <c r="Q18" i="42"/>
  <c r="Q19" i="42"/>
  <c r="Q20" i="42"/>
  <c r="Q21" i="42"/>
  <c r="Q22" i="42"/>
  <c r="Q23" i="42"/>
  <c r="Q24" i="42"/>
  <c r="Q25" i="42"/>
  <c r="Q26" i="42"/>
  <c r="Q27" i="42"/>
  <c r="Q28" i="42"/>
  <c r="Q13" i="42"/>
  <c r="Q13" i="39"/>
  <c r="Q14" i="39"/>
  <c r="Q15" i="39"/>
  <c r="Q16" i="39"/>
  <c r="Q17" i="39"/>
  <c r="Q18" i="39"/>
  <c r="Q19" i="39"/>
  <c r="Q20" i="39"/>
  <c r="Q21" i="39"/>
  <c r="Q22" i="39"/>
  <c r="Q23" i="39"/>
  <c r="Q24" i="39"/>
  <c r="Q25" i="39"/>
  <c r="Q26" i="39"/>
  <c r="Q27" i="39"/>
  <c r="Q28" i="39"/>
  <c r="Q29" i="39"/>
  <c r="Q30" i="39"/>
  <c r="Q31" i="39"/>
  <c r="Q32" i="39"/>
  <c r="Q33" i="39"/>
  <c r="Q34" i="39"/>
  <c r="Q35" i="39"/>
  <c r="Q36" i="39"/>
  <c r="Q37" i="39"/>
  <c r="Q12" i="39"/>
  <c r="F21" i="46" l="1"/>
  <c r="F22" i="46"/>
  <c r="F23" i="46"/>
  <c r="F24" i="46"/>
  <c r="F25" i="46"/>
  <c r="F26" i="46"/>
  <c r="F27" i="46"/>
  <c r="F28" i="46"/>
  <c r="F20" i="46"/>
  <c r="F19" i="46"/>
  <c r="F18" i="46"/>
  <c r="F17" i="46"/>
  <c r="F16" i="46"/>
  <c r="F15" i="46"/>
  <c r="F14" i="46"/>
  <c r="F13" i="46"/>
  <c r="F12" i="46"/>
  <c r="F13" i="40"/>
  <c r="F14" i="40"/>
  <c r="F15" i="40"/>
  <c r="F16" i="40"/>
  <c r="F17" i="40"/>
  <c r="F18" i="40"/>
  <c r="F19" i="40"/>
  <c r="F21" i="40"/>
  <c r="F22" i="40"/>
  <c r="F23" i="40"/>
  <c r="F24" i="40"/>
  <c r="F25" i="40"/>
  <c r="F26" i="40"/>
  <c r="F27" i="40"/>
  <c r="F28" i="40"/>
  <c r="F29" i="40"/>
  <c r="F30" i="40"/>
  <c r="F31" i="40"/>
  <c r="F32" i="40"/>
  <c r="F33" i="40"/>
  <c r="F34" i="40"/>
  <c r="F35" i="40"/>
  <c r="F36" i="40"/>
  <c r="F37" i="40"/>
  <c r="F38" i="40"/>
  <c r="F39" i="40"/>
  <c r="F40" i="40"/>
  <c r="F41" i="40"/>
  <c r="F42" i="40"/>
  <c r="F43" i="40"/>
  <c r="F44" i="40"/>
  <c r="F45" i="40"/>
  <c r="F46" i="40"/>
  <c r="F47" i="40"/>
  <c r="F48" i="40"/>
  <c r="F49" i="40"/>
  <c r="F50" i="40"/>
  <c r="F51" i="40"/>
  <c r="F52" i="40"/>
  <c r="F53" i="40"/>
  <c r="F54" i="40"/>
  <c r="F55" i="40"/>
  <c r="F56" i="40"/>
  <c r="F57" i="40"/>
  <c r="F12" i="40"/>
  <c r="F11" i="40"/>
  <c r="F11" i="46" l="1"/>
  <c r="A4" i="46"/>
  <c r="A2" i="46"/>
  <c r="A1" i="46"/>
  <c r="I28" i="42"/>
  <c r="F28" i="42"/>
  <c r="I27" i="42"/>
  <c r="F27" i="42"/>
  <c r="J27" i="42" s="1"/>
  <c r="I26" i="42"/>
  <c r="F26" i="42"/>
  <c r="I25" i="42"/>
  <c r="F25" i="42"/>
  <c r="I24" i="42"/>
  <c r="F24" i="42"/>
  <c r="I23" i="42"/>
  <c r="F23" i="42"/>
  <c r="J23" i="42" s="1"/>
  <c r="I22" i="42"/>
  <c r="F22" i="42"/>
  <c r="I21" i="42"/>
  <c r="F21" i="42"/>
  <c r="I20" i="42"/>
  <c r="F20" i="42"/>
  <c r="I19" i="42"/>
  <c r="F19" i="42"/>
  <c r="I18" i="42"/>
  <c r="F18" i="42"/>
  <c r="I17" i="42"/>
  <c r="F17" i="42"/>
  <c r="I16" i="42"/>
  <c r="F16" i="42"/>
  <c r="I15" i="42"/>
  <c r="F15" i="42"/>
  <c r="J15" i="42" s="1"/>
  <c r="I14" i="42"/>
  <c r="F14" i="42"/>
  <c r="J14" i="42" s="1"/>
  <c r="I13" i="42"/>
  <c r="F13" i="42"/>
  <c r="J25" i="42" l="1"/>
  <c r="J18" i="42"/>
  <c r="J16" i="42"/>
  <c r="J20" i="42"/>
  <c r="J28" i="42"/>
  <c r="J19" i="42"/>
  <c r="J26" i="42"/>
  <c r="J13" i="42"/>
  <c r="J17" i="42"/>
  <c r="J21" i="42"/>
  <c r="J24" i="42"/>
  <c r="J22" i="42"/>
  <c r="A4" i="45" l="1"/>
  <c r="A2" i="45"/>
  <c r="A1" i="45"/>
  <c r="D14" i="45"/>
  <c r="D15" i="45"/>
  <c r="D16" i="45"/>
  <c r="D17" i="45"/>
  <c r="D18" i="45"/>
  <c r="D19" i="45"/>
  <c r="D20" i="45"/>
  <c r="D21" i="45"/>
  <c r="D22" i="45"/>
  <c r="D23" i="45"/>
  <c r="D24" i="45"/>
  <c r="D25" i="45"/>
  <c r="D26" i="45"/>
  <c r="D27" i="45"/>
  <c r="D28" i="45"/>
  <c r="D29" i="45"/>
  <c r="D30" i="45"/>
  <c r="D31" i="45"/>
  <c r="D32" i="45"/>
  <c r="D33" i="45"/>
  <c r="D34" i="45"/>
  <c r="D35" i="45"/>
  <c r="D36" i="45"/>
  <c r="D37" i="45"/>
  <c r="D13" i="45"/>
  <c r="C14" i="45"/>
  <c r="B14" i="45" s="1"/>
  <c r="C15" i="45"/>
  <c r="C16" i="45"/>
  <c r="B16" i="45" s="1"/>
  <c r="C17" i="45"/>
  <c r="B17" i="45" s="1"/>
  <c r="C18" i="45"/>
  <c r="B18" i="45" s="1"/>
  <c r="C19" i="45"/>
  <c r="C20" i="45"/>
  <c r="B20" i="45" s="1"/>
  <c r="C21" i="45"/>
  <c r="B21" i="45" s="1"/>
  <c r="C22" i="45"/>
  <c r="B22" i="45" s="1"/>
  <c r="C23" i="45"/>
  <c r="C24" i="45"/>
  <c r="B24" i="45" s="1"/>
  <c r="C25" i="45"/>
  <c r="B25" i="45" s="1"/>
  <c r="C26" i="45"/>
  <c r="C27" i="45"/>
  <c r="C28" i="45"/>
  <c r="B28" i="45" s="1"/>
  <c r="C29" i="45"/>
  <c r="B29" i="45" s="1"/>
  <c r="C30" i="45"/>
  <c r="B30" i="45" s="1"/>
  <c r="C31" i="45"/>
  <c r="C32" i="45"/>
  <c r="B32" i="45" s="1"/>
  <c r="C33" i="45"/>
  <c r="B33" i="45" s="1"/>
  <c r="C34" i="45"/>
  <c r="B34" i="45" s="1"/>
  <c r="C35" i="45"/>
  <c r="C36" i="45"/>
  <c r="B36" i="45" s="1"/>
  <c r="C37" i="45"/>
  <c r="B37" i="45" s="1"/>
  <c r="C13" i="45"/>
  <c r="B13" i="45" s="1"/>
  <c r="B15" i="45"/>
  <c r="B23" i="45"/>
  <c r="B26" i="45"/>
  <c r="B31" i="45"/>
  <c r="B19" i="45"/>
  <c r="B27" i="45"/>
  <c r="B35" i="45"/>
  <c r="B12" i="45"/>
  <c r="A1" i="42" l="1"/>
  <c r="A34" i="1"/>
  <c r="A25" i="1"/>
  <c r="I59" i="39" l="1"/>
  <c r="F59" i="39"/>
  <c r="J59" i="39" s="1"/>
  <c r="I58" i="39"/>
  <c r="F58" i="39"/>
  <c r="I57" i="39"/>
  <c r="F57" i="39"/>
  <c r="I56" i="39"/>
  <c r="F56" i="39"/>
  <c r="I55" i="39"/>
  <c r="F55" i="39"/>
  <c r="I54" i="39"/>
  <c r="F54" i="39"/>
  <c r="I53" i="39"/>
  <c r="F53" i="39"/>
  <c r="I52" i="39"/>
  <c r="F52" i="39"/>
  <c r="I51" i="39"/>
  <c r="F51" i="39"/>
  <c r="I50" i="39"/>
  <c r="F50" i="39"/>
  <c r="I49" i="39"/>
  <c r="F49" i="39"/>
  <c r="I48" i="39"/>
  <c r="F48" i="39"/>
  <c r="I47" i="39"/>
  <c r="F47" i="39"/>
  <c r="J47" i="39" s="1"/>
  <c r="I46" i="39"/>
  <c r="F46" i="39"/>
  <c r="I45" i="39"/>
  <c r="F45" i="39"/>
  <c r="I44" i="39"/>
  <c r="F44" i="39"/>
  <c r="A1" i="1"/>
  <c r="J45" i="39" l="1"/>
  <c r="J46" i="39"/>
  <c r="J50" i="39"/>
  <c r="J54" i="39"/>
  <c r="J58" i="39"/>
  <c r="J57" i="39"/>
  <c r="J53" i="39"/>
  <c r="J49" i="39"/>
  <c r="J44" i="39"/>
  <c r="J56" i="39"/>
  <c r="J51" i="39"/>
  <c r="J48" i="39"/>
  <c r="J52" i="39"/>
  <c r="J55" i="39"/>
  <c r="A1" i="14"/>
  <c r="A4" i="42" l="1"/>
  <c r="A2" i="42"/>
  <c r="A4" i="40"/>
  <c r="A2" i="40"/>
  <c r="A1" i="40"/>
  <c r="A4" i="39"/>
  <c r="A2" i="39"/>
  <c r="A1" i="39"/>
  <c r="A4" i="14"/>
  <c r="A2" i="14"/>
  <c r="A4" i="1"/>
  <c r="A2" i="1"/>
  <c r="A4" i="19"/>
  <c r="A2" i="19"/>
  <c r="A1" i="19"/>
  <c r="B13" i="14" l="1"/>
  <c r="B14" i="14"/>
  <c r="B15" i="14"/>
  <c r="B16" i="14"/>
  <c r="B17" i="14"/>
  <c r="B18" i="14"/>
  <c r="B19" i="14"/>
  <c r="B20" i="14"/>
  <c r="B21" i="14"/>
  <c r="B22" i="14"/>
  <c r="B23" i="14"/>
  <c r="B24" i="14"/>
  <c r="B25" i="14"/>
  <c r="B26" i="14"/>
  <c r="B27" i="14"/>
  <c r="B28" i="14"/>
  <c r="B29" i="14"/>
  <c r="B30" i="14"/>
  <c r="B31" i="14"/>
  <c r="B32" i="14"/>
  <c r="B33" i="14"/>
  <c r="B34" i="14"/>
  <c r="B35" i="14"/>
  <c r="B36" i="14"/>
  <c r="B37" i="14"/>
  <c r="B12" i="14"/>
  <c r="I37" i="39" l="1"/>
  <c r="F37" i="39"/>
  <c r="I36" i="39"/>
  <c r="F36" i="39"/>
  <c r="I35" i="39"/>
  <c r="F35" i="39"/>
  <c r="I34" i="39"/>
  <c r="F34" i="39"/>
  <c r="I33" i="39"/>
  <c r="F33" i="39"/>
  <c r="I32" i="39"/>
  <c r="F32" i="39"/>
  <c r="I31" i="39"/>
  <c r="F31" i="39"/>
  <c r="I30" i="39"/>
  <c r="F30" i="39"/>
  <c r="I29" i="39"/>
  <c r="F29" i="39"/>
  <c r="I28" i="39"/>
  <c r="F28" i="39"/>
  <c r="I27" i="39"/>
  <c r="F27" i="39"/>
  <c r="I26" i="39"/>
  <c r="F26" i="39"/>
  <c r="I25" i="39"/>
  <c r="F25" i="39"/>
  <c r="I24" i="39"/>
  <c r="F24" i="39"/>
  <c r="I23" i="39"/>
  <c r="F23" i="39"/>
  <c r="I22" i="39"/>
  <c r="F22" i="39"/>
  <c r="I21" i="39"/>
  <c r="F21" i="39"/>
  <c r="I20" i="39"/>
  <c r="F20" i="39"/>
  <c r="J20" i="39" s="1"/>
  <c r="I19" i="39"/>
  <c r="F19" i="39"/>
  <c r="I18" i="39"/>
  <c r="F18" i="39"/>
  <c r="I17" i="39"/>
  <c r="F17" i="39"/>
  <c r="I16" i="39"/>
  <c r="F16" i="39"/>
  <c r="J16" i="39" s="1"/>
  <c r="I15" i="39"/>
  <c r="F15" i="39"/>
  <c r="I14" i="39"/>
  <c r="F14" i="39"/>
  <c r="I13" i="39"/>
  <c r="F13" i="39"/>
  <c r="I12" i="39"/>
  <c r="F12" i="39"/>
  <c r="J28" i="39" l="1"/>
  <c r="J19" i="39"/>
  <c r="J32" i="39"/>
  <c r="J27" i="39"/>
  <c r="J31" i="39"/>
  <c r="J13" i="39"/>
  <c r="J25" i="39"/>
  <c r="J14" i="39"/>
  <c r="J22" i="39"/>
  <c r="J26" i="39"/>
  <c r="J34" i="39"/>
  <c r="J21" i="39"/>
  <c r="J33" i="39"/>
  <c r="J37" i="39"/>
  <c r="J15" i="39"/>
  <c r="J12" i="39"/>
  <c r="J29" i="39"/>
  <c r="J36" i="39"/>
  <c r="J23" i="39"/>
  <c r="J30" i="39"/>
  <c r="J17" i="39"/>
  <c r="J24" i="39"/>
  <c r="J18" i="39"/>
  <c r="J35" i="39"/>
</calcChain>
</file>

<file path=xl/sharedStrings.xml><?xml version="1.0" encoding="utf-8"?>
<sst xmlns="http://schemas.openxmlformats.org/spreadsheetml/2006/main" count="412" uniqueCount="193">
  <si>
    <t>From</t>
  </si>
  <si>
    <t>To</t>
  </si>
  <si>
    <t>Date</t>
  </si>
  <si>
    <t>Title</t>
  </si>
  <si>
    <t>Telephone Number</t>
  </si>
  <si>
    <t>Email Address</t>
  </si>
  <si>
    <t>Line</t>
  </si>
  <si>
    <t>Description</t>
  </si>
  <si>
    <t>Insurance</t>
  </si>
  <si>
    <t>Taxes</t>
  </si>
  <si>
    <t>Dues, fees, and subscriptions</t>
  </si>
  <si>
    <t>Other (specify):</t>
  </si>
  <si>
    <t>Drugs and pharmaceuticals</t>
  </si>
  <si>
    <t>Introduction</t>
  </si>
  <si>
    <t>(A)</t>
  </si>
  <si>
    <t>(B)</t>
  </si>
  <si>
    <t>(C)</t>
  </si>
  <si>
    <t>(D)</t>
  </si>
  <si>
    <t>(E)</t>
  </si>
  <si>
    <t>(F)</t>
  </si>
  <si>
    <t>(G)</t>
  </si>
  <si>
    <t>(H)</t>
  </si>
  <si>
    <t>(I)</t>
  </si>
  <si>
    <t>(J)</t>
  </si>
  <si>
    <t>(K)</t>
  </si>
  <si>
    <t>(L)</t>
  </si>
  <si>
    <t>(M)</t>
  </si>
  <si>
    <t>(O)</t>
  </si>
  <si>
    <t>(P)</t>
  </si>
  <si>
    <t>(Q)</t>
  </si>
  <si>
    <t>Printed Signature</t>
  </si>
  <si>
    <t>Notes</t>
  </si>
  <si>
    <t>(R)</t>
  </si>
  <si>
    <t>(S)</t>
  </si>
  <si>
    <t>Services</t>
  </si>
  <si>
    <t>Option 1</t>
  </si>
  <si>
    <t>Yes</t>
  </si>
  <si>
    <t>No</t>
  </si>
  <si>
    <t>Registered Nurse</t>
  </si>
  <si>
    <t>Other</t>
  </si>
  <si>
    <t>Office supplies</t>
  </si>
  <si>
    <t>Advertising and marketing</t>
  </si>
  <si>
    <t>Schedule 2 - Provider Certification Statement</t>
  </si>
  <si>
    <t>CERTIFICATION BY OFFICER OF THE PROVIDER:</t>
  </si>
  <si>
    <t>Schedule 3 - Provider Information</t>
  </si>
  <si>
    <t>Depreciation for buildings and fixtures</t>
  </si>
  <si>
    <t>Professional fees</t>
  </si>
  <si>
    <t>Room and board supplies</t>
  </si>
  <si>
    <t>3.2.  Provider Legal Name:</t>
  </si>
  <si>
    <t>3.3  Home Office Street Address:</t>
  </si>
  <si>
    <t>3.4  Home Office City, State, ZIP:</t>
  </si>
  <si>
    <t>2.1  Certification Statement</t>
  </si>
  <si>
    <t>2.2  Preparer Contact Information</t>
  </si>
  <si>
    <t xml:space="preserve">  d/b/a Name:</t>
  </si>
  <si>
    <t>Ownership</t>
  </si>
  <si>
    <t>Non-Profit Organization</t>
  </si>
  <si>
    <t>Interest</t>
  </si>
  <si>
    <t>Rent and mortgage</t>
  </si>
  <si>
    <t>Maintenance and repairs</t>
  </si>
  <si>
    <t>Housekeeping</t>
  </si>
  <si>
    <t>Bad debt</t>
  </si>
  <si>
    <t>Administrative and General</t>
  </si>
  <si>
    <t>FTEs</t>
  </si>
  <si>
    <r>
      <t>Validity of Execution</t>
    </r>
    <r>
      <rPr>
        <sz val="10"/>
        <color theme="1"/>
        <rFont val="Arial"/>
        <family val="2"/>
      </rPr>
      <t>. Unless otherwise agreed, the parties may conduct the execution of this Agreement by electronic means. The parties agree that an electronic record of the Agreement containing an Electronic, Printed Signature is valid as an executed Agreement.</t>
    </r>
  </si>
  <si>
    <t>Salary and/or Contracted Costs</t>
  </si>
  <si>
    <t>Total Square Footage</t>
  </si>
  <si>
    <t>Square Footage for Service</t>
  </si>
  <si>
    <t>Lab and diagnostic costs other than toxicology</t>
  </si>
  <si>
    <t>16 new beds and mattresses</t>
  </si>
  <si>
    <t>x</t>
  </si>
  <si>
    <t>Total FTEs</t>
  </si>
  <si>
    <t>Staffing Position</t>
  </si>
  <si>
    <t>Schedule 1 - Title Page</t>
  </si>
  <si>
    <t>Total Compensation</t>
  </si>
  <si>
    <t>Staff Cost per Hour</t>
  </si>
  <si>
    <t>Refer to the accompanying cost survey instructions for additional information.</t>
  </si>
  <si>
    <t>3.1  Cost Survey Period:</t>
  </si>
  <si>
    <t>Type of Control:</t>
  </si>
  <si>
    <t>Government</t>
  </si>
  <si>
    <t>State</t>
  </si>
  <si>
    <t>County</t>
  </si>
  <si>
    <t>City</t>
  </si>
  <si>
    <t>District</t>
  </si>
  <si>
    <t>Clinic Name</t>
  </si>
  <si>
    <t>Clinic Address, City, State, Zip</t>
  </si>
  <si>
    <t>Unique Clinic Identifier</t>
  </si>
  <si>
    <t>Adult Outpatient Services</t>
  </si>
  <si>
    <t>Adult Residential Services</t>
  </si>
  <si>
    <t>Safety and security</t>
  </si>
  <si>
    <t>Staff recruiting</t>
  </si>
  <si>
    <t>Staff training</t>
  </si>
  <si>
    <t>Cost Category</t>
  </si>
  <si>
    <t>Expense Categories</t>
  </si>
  <si>
    <t>Telephone</t>
  </si>
  <si>
    <t>Administrative Assistant</t>
  </si>
  <si>
    <r>
      <rPr>
        <b/>
        <sz val="10"/>
        <color theme="1"/>
        <rFont val="Arial"/>
        <family val="2"/>
      </rPr>
      <t>Data should be entered in the yellow fields.</t>
    </r>
    <r>
      <rPr>
        <sz val="10"/>
        <color theme="1"/>
        <rFont val="Arial"/>
        <family val="2"/>
      </rPr>
      <t xml:space="preserve"> Example data, in red italics, has been entered in certain cells throughout the workbook. Please review all tabs prior to submission to ensure that no cells contain errors. </t>
    </r>
  </si>
  <si>
    <t xml:space="preserve">Providers will complete the following schedules.  Click on the hyperlinks to be directed to the corresponding schedule tabs. </t>
  </si>
  <si>
    <t>Service Location Total - All Payers, Services, and Operational Areas</t>
  </si>
  <si>
    <t>Number of
Employees</t>
  </si>
  <si>
    <t>Number of Visits</t>
  </si>
  <si>
    <t>Computer and IT costs</t>
  </si>
  <si>
    <t>Fundraising and lobbying</t>
  </si>
  <si>
    <t>Schedule 5.2 - Non-Staffing Cost Allocation</t>
  </si>
  <si>
    <t>Schedule 5.1 - Staffing Costs</t>
  </si>
  <si>
    <t>Schedule 6 - Anticipated Costs</t>
  </si>
  <si>
    <t>6.1 - Budgeted Staffing Costs</t>
  </si>
  <si>
    <t>6.2 - Budgeted Non-Staffing Costs</t>
  </si>
  <si>
    <t>Source of estimated cost and/or Justification</t>
  </si>
  <si>
    <t>Schedule 5.2 - Non-Staffing Costs</t>
  </si>
  <si>
    <t>Example Cost</t>
  </si>
  <si>
    <t>Allocated Compensation</t>
  </si>
  <si>
    <t>Depreciation for equipment</t>
  </si>
  <si>
    <t>Allocated Hours (Worked and Non-Worked)</t>
  </si>
  <si>
    <t>Total Patient Revenue</t>
  </si>
  <si>
    <t>Total Patient Revenue for Service</t>
  </si>
  <si>
    <t>Non-Worked Hours</t>
  </si>
  <si>
    <t>Worked Hours</t>
  </si>
  <si>
    <t>Total Hours</t>
  </si>
  <si>
    <t>State of Connecticut</t>
  </si>
  <si>
    <t>Department of Social Services</t>
  </si>
  <si>
    <t>This cost survey was developed to collect provider cost data and other pertinent data elements in order to establish reimbursement rates for methadone maintenance treatment of a Medicaid beneficiary. This cost survey should be prepared from the provider's accounting books and records. For questions related to the cost survey, please contact Myers and Stauffer by emailing blandrum@mslc.com.</t>
  </si>
  <si>
    <t>Methadone Maintenance Services</t>
  </si>
  <si>
    <t>Fringe and Payroll Taxes</t>
  </si>
  <si>
    <t>Allocated to Methadone Maintenance Services</t>
  </si>
  <si>
    <t>I HEREBY CERTIFY that I have examined, approve, and authorize the information contained within and accompanying this Cost Survey completed for the Connecticut Department of Social Services.  To the best of my knowledge and belief, this information and statement is true, correct, complete, and prepared from our books and records in accordance with applicable Cost Survey instructions, except as may be noted.  I further certify that I am knowledgeable of the laws, regulations, policies, and procedures regarding the provision of services that are the subject of this cost survey, and that cost and other information submitted for this Cost Survey represent services provided in compliance with such laws, regulations, policies, and procedures.</t>
  </si>
  <si>
    <t>123 Fake St., Hartford, Connecticut 06101</t>
  </si>
  <si>
    <t>Facilities (service locations) that Provide Methadone Maintenance Services</t>
  </si>
  <si>
    <t xml:space="preserve">
Number of Visits</t>
  </si>
  <si>
    <t>Number of Clients</t>
  </si>
  <si>
    <t>Number of FTEs per Position</t>
  </si>
  <si>
    <t>Cable</t>
  </si>
  <si>
    <t>Accounting</t>
  </si>
  <si>
    <t>Transportation</t>
  </si>
  <si>
    <t>Schedule 4.2 - Facility Details</t>
  </si>
  <si>
    <t>(N)</t>
  </si>
  <si>
    <t>Provider ID used to bill Methadone Services</t>
  </si>
  <si>
    <t>3.5 List all applicable National Provider Identifiers (NPI): (separated by comma)</t>
  </si>
  <si>
    <t>3.6 Does your organization have any financial affiliation with a parent company, holding corporation, or other provider?</t>
  </si>
  <si>
    <t>3.8 Are there additional services offered for clients with higher needs (e.g., pregnant, co-mobid conditions, etc.)?</t>
  </si>
  <si>
    <t>3.9 What percentage of clients receive take home medication?</t>
  </si>
  <si>
    <t>3.10 Does the provider use a cost allocation methodology to identify direct and/or indirect costs related to methadone maintenance services?</t>
  </si>
  <si>
    <t>3.11 If you answered "Yes" to Question 3.10, descriptions of the allocation methodologies must be submitted in the box below.  Cost allocation should be completed using a reasonable methodology (e.g. headcount, FTEs, revenue, etc.).</t>
  </si>
  <si>
    <t>Medicaid</t>
  </si>
  <si>
    <t>Grants</t>
  </si>
  <si>
    <t>Operating Revenue Sources</t>
  </si>
  <si>
    <t>Other Revenue Sources</t>
  </si>
  <si>
    <t>Private</t>
  </si>
  <si>
    <t>Medicare</t>
  </si>
  <si>
    <t>Self Pay</t>
  </si>
  <si>
    <t>Contributions</t>
  </si>
  <si>
    <t>Donations</t>
  </si>
  <si>
    <t>State Agency</t>
  </si>
  <si>
    <t>Other - Please specify in Column Q</t>
  </si>
  <si>
    <t>Other - Specify in column Q</t>
  </si>
  <si>
    <t>Reclassifications</t>
  </si>
  <si>
    <t>Net Costs</t>
  </si>
  <si>
    <t>Allocated using square footage</t>
  </si>
  <si>
    <t>Utilities - Gas</t>
  </si>
  <si>
    <t>Utilities - Electric</t>
  </si>
  <si>
    <t>Utilities - Water/Sewage</t>
  </si>
  <si>
    <t>Cost Adjustment</t>
  </si>
  <si>
    <r>
      <t>Cost Attributable to Methadone Services</t>
    </r>
    <r>
      <rPr>
        <b/>
        <sz val="10"/>
        <color theme="1"/>
        <rFont val="Arial"/>
        <family val="2"/>
      </rPr>
      <t>¹</t>
    </r>
    <r>
      <rPr>
        <b/>
        <i/>
        <sz val="10"/>
        <color theme="1"/>
        <rFont val="Arial"/>
        <family val="2"/>
      </rPr>
      <t xml:space="preserve"> </t>
    </r>
  </si>
  <si>
    <t>¹  This amount should only represent the cost pertaining to Methadone Maintenance Services as outlined in the State Plan Amendment. Please report either the amount allocated by the provider's financial system or the amount computed as the allocated portion to Methadone Maintenance Services.</t>
  </si>
  <si>
    <t>Enter notes for 'Other' revenue sources, if applicable</t>
  </si>
  <si>
    <t>Enter notes for 'Other' costs and the allocation method used in column C, if applicable</t>
  </si>
  <si>
    <t>Keeping medical supplies properly stocked and organized</t>
  </si>
  <si>
    <t>5.1.1 - Direct Patient Care Staffing Costs</t>
  </si>
  <si>
    <t>5.1.2 - Non-clinical Staffing Costs</t>
  </si>
  <si>
    <t>Necessary updates for the facility. Each bed frame and mattress combination cost $500.</t>
  </si>
  <si>
    <t xml:space="preserve">Budgeted Cost Attributable to Methadone Services¹ </t>
  </si>
  <si>
    <t>Information reported in this schedule should capture at least 6 months of data (12 months is preferred) beginning the day after the end of the cost survey period reported in Schedule 3.</t>
  </si>
  <si>
    <t>Toxicology (covers basic drug tests)</t>
  </si>
  <si>
    <t>External toxicology and lab costs</t>
  </si>
  <si>
    <t>Diagnostic supplies</t>
  </si>
  <si>
    <t>Sterile processing and infection control supplies</t>
  </si>
  <si>
    <t>Telemedicine</t>
  </si>
  <si>
    <t>PPE</t>
  </si>
  <si>
    <t>Take-home medication and administration</t>
  </si>
  <si>
    <t>Schedule 4.1 - Facility Information</t>
  </si>
  <si>
    <t>Schedule 5.3 - Additional Costs Incurred as a Result of COVID-19</t>
  </si>
  <si>
    <t>Schedule 4.1 - Facility List</t>
  </si>
  <si>
    <t>Schedule 5.3 - Addt. Costs</t>
  </si>
  <si>
    <t>Methadone Maintenance Clinic Cost and Information Survey</t>
  </si>
  <si>
    <t>Patient Facing: Direct Services</t>
  </si>
  <si>
    <t>Non-Patient Facing: Patient-related Activities</t>
  </si>
  <si>
    <t>Non-Patient Facing: Administrative and Other Activities</t>
  </si>
  <si>
    <t>Productivity Information (enter as a percentage; columns M-O should total to 100%)</t>
  </si>
  <si>
    <t>For any time reported in column O, please describe the work-related activity that this represents.</t>
  </si>
  <si>
    <t xml:space="preserve">A. </t>
  </si>
  <si>
    <t xml:space="preserve">B. </t>
  </si>
  <si>
    <t xml:space="preserve">C. </t>
  </si>
  <si>
    <t>3.7 Please estimate the percentage of clients that fall within the following groupings related to the length of stay in a methadone maintenance program.
A. Less than 6 months:
B. Between 6 months and 2 years:
C. Greater than 2 years:</t>
  </si>
  <si>
    <t>Internet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</si>
</sst>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44" formatCode="_(&quot;$&quot;* #,##0.00_);_(&quot;$&quot;* \(#,##0.00\);_(&quot;$&quot;* &quot;-&quot;??_);_(@_)"/>
    <numFmt numFmtId="43" formatCode="_(* #,##0.00_);_(* \(#,##0.00\);_(* &quot;-&quot;??_);_(@_)"/>
    <numFmt numFmtId="164" formatCode="m/d/yyyy;@"/>
  </numFmts>
  <fonts count="34" x14ac:knownFonts="1">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u/>
      <sz val="11"/>
      <color theme="10"/>
      <name val="Calibri"/>
      <family val="2"/>
      <scheme val="minor"/>
    </font>
    <font>
      <sz val="10"/>
      <color theme="1"/>
      <name val="Arial"/>
      <family val="2"/>
    </font>
    <font>
      <b/>
      <i/>
      <sz val="10"/>
      <color theme="1"/>
      <name val="Arial"/>
      <family val="2"/>
    </font>
    <font>
      <sz val="10"/>
      <name val="Arial"/>
      <family val="2"/>
    </font>
    <font>
      <i/>
      <sz val="10"/>
      <name val="Arial"/>
      <family val="2"/>
    </font>
    <font>
      <b/>
      <sz val="10"/>
      <color theme="1"/>
      <name val="Arial"/>
      <family val="2"/>
    </font>
    <font>
      <sz val="9"/>
      <color theme="1"/>
      <name val="Arial"/>
      <family val="2"/>
    </font>
    <font>
      <i/>
      <sz val="10"/>
      <color theme="1"/>
      <name val="Arial"/>
      <family val="2"/>
    </font>
    <font>
      <sz val="10"/>
      <color rgb="FFFF0000"/>
      <name val="Arial"/>
      <family val="2"/>
    </font>
    <font>
      <b/>
      <i/>
      <sz val="11"/>
      <name val="Calibri"/>
      <family val="2"/>
      <scheme val="minor"/>
    </font>
    <font>
      <sz val="11"/>
      <color theme="1"/>
      <name val="Calibri"/>
      <family val="2"/>
      <scheme val="minor"/>
    </font>
    <font>
      <b/>
      <sz val="10"/>
      <color rgb="FFFF0000"/>
      <name val="Arial"/>
      <family val="2"/>
    </font>
    <font>
      <b/>
      <sz val="12"/>
      <color theme="1"/>
      <name val="Arial"/>
      <family val="2"/>
    </font>
    <font>
      <b/>
      <i/>
      <sz val="14"/>
      <color indexed="8"/>
      <name val="Arial"/>
      <family val="2"/>
    </font>
    <font>
      <b/>
      <i/>
      <sz val="10"/>
      <name val="Arial"/>
      <family val="2"/>
    </font>
    <font>
      <b/>
      <sz val="10"/>
      <name val="Arial"/>
      <family val="2"/>
    </font>
    <font>
      <sz val="11"/>
      <color theme="1"/>
      <name val="Arial"/>
      <family val="2"/>
    </font>
    <font>
      <sz val="11"/>
      <name val="Arial"/>
      <family val="2"/>
    </font>
    <font>
      <b/>
      <i/>
      <sz val="11"/>
      <color indexed="8"/>
      <name val="Arial"/>
      <family val="2"/>
    </font>
    <font>
      <b/>
      <i/>
      <sz val="14"/>
      <name val="Arial"/>
      <family val="2"/>
    </font>
    <font>
      <u/>
      <sz val="11"/>
      <color theme="10"/>
      <name val="Arial"/>
      <family val="2"/>
    </font>
    <font>
      <b/>
      <i/>
      <sz val="12"/>
      <color indexed="8"/>
      <name val="Arial"/>
      <family val="2"/>
    </font>
    <font>
      <u/>
      <sz val="10"/>
      <color theme="10"/>
      <name val="Arial"/>
      <family val="2"/>
    </font>
    <font>
      <sz val="11"/>
      <color rgb="FF222222"/>
      <name val="Calibri"/>
      <family val="2"/>
      <scheme val="minor"/>
    </font>
    <font>
      <i/>
      <sz val="10"/>
      <color rgb="FFFF0000"/>
      <name val="Arial"/>
      <family val="2"/>
    </font>
    <font>
      <u/>
      <sz val="11"/>
      <name val="Arial"/>
      <family val="2"/>
    </font>
    <font>
      <b/>
      <u/>
      <sz val="10"/>
      <name val="Arial"/>
      <family val="2"/>
    </font>
    <font>
      <b/>
      <sz val="12"/>
      <color rgb="FFFF0000"/>
      <name val="Arial"/>
      <family val="2"/>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59999389629810485"/>
        <bgColor indexed="64"/>
      </patternFill>
    </fill>
  </fills>
  <borders count="42">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s>
  <cellStyleXfs count="4">
    <xf numFmtId="0" fontId="0" fillId="0" borderId="0"/>
    <xf numFmtId="0" fontId="6" fillId="0" borderId="0" applyNumberFormat="0" applyFill="0" applyBorder="0" applyAlignment="0" applyProtection="0"/>
    <xf numFmtId="44" fontId="16" fillId="0" borderId="0" applyFont="0" applyFill="0" applyBorder="0" applyAlignment="0" applyProtection="0"/>
    <xf numFmtId="43" fontId="16" fillId="0" borderId="0" applyFont="0" applyFill="0" applyBorder="0" applyAlignment="0" applyProtection="0"/>
  </cellStyleXfs>
  <cellXfs count="311">
    <xf numFmtId="0" fontId="0" fillId="0" borderId="0" xfId="0"/>
    <xf numFmtId="0" fontId="2" fillId="2" borderId="0" xfId="0" applyFont="1" applyFill="1"/>
    <xf numFmtId="0" fontId="3" fillId="2" borderId="0" xfId="0" applyFont="1" applyFill="1"/>
    <xf numFmtId="0" fontId="1" fillId="2" borderId="0" xfId="0" applyFont="1" applyFill="1"/>
    <xf numFmtId="0" fontId="4" fillId="2" borderId="0" xfId="0" applyFont="1" applyFill="1"/>
    <xf numFmtId="0" fontId="5" fillId="2" borderId="0" xfId="0" applyFont="1" applyFill="1"/>
    <xf numFmtId="0" fontId="0" fillId="0" borderId="10" xfId="0" applyFont="1" applyBorder="1" applyAlignment="1">
      <alignment horizontal="center" vertical="top"/>
    </xf>
    <xf numFmtId="0" fontId="7" fillId="2" borderId="0" xfId="0" applyFont="1" applyFill="1" applyProtection="1"/>
    <xf numFmtId="0" fontId="14" fillId="2" borderId="0" xfId="0" applyFont="1" applyFill="1" applyProtection="1"/>
    <xf numFmtId="0" fontId="11" fillId="2" borderId="0" xfId="0" applyFont="1" applyFill="1" applyProtection="1"/>
    <xf numFmtId="0" fontId="15" fillId="3" borderId="9" xfId="0" applyFont="1" applyFill="1" applyBorder="1" applyAlignment="1">
      <alignment horizontal="center"/>
    </xf>
    <xf numFmtId="0" fontId="15" fillId="3" borderId="15" xfId="0" applyFont="1" applyFill="1" applyBorder="1" applyAlignment="1">
      <alignment horizontal="center"/>
    </xf>
    <xf numFmtId="0" fontId="0" fillId="0" borderId="22" xfId="0" applyFont="1" applyBorder="1" applyAlignment="1">
      <alignment horizontal="center" vertical="top"/>
    </xf>
    <xf numFmtId="0" fontId="0" fillId="0" borderId="23" xfId="0" applyFont="1" applyBorder="1" applyAlignment="1">
      <alignment horizontal="center" vertical="top"/>
    </xf>
    <xf numFmtId="0" fontId="5" fillId="2" borderId="0" xfId="0" applyFont="1" applyFill="1" applyBorder="1"/>
    <xf numFmtId="0" fontId="15" fillId="2" borderId="0" xfId="0" applyFont="1" applyFill="1" applyBorder="1" applyAlignment="1">
      <alignment horizontal="center"/>
    </xf>
    <xf numFmtId="0" fontId="0" fillId="2" borderId="0" xfId="0" applyFont="1" applyFill="1" applyBorder="1" applyAlignment="1">
      <alignment horizontal="center" vertical="top"/>
    </xf>
    <xf numFmtId="0" fontId="3" fillId="2" borderId="0" xfId="0" applyFont="1" applyFill="1" applyBorder="1"/>
    <xf numFmtId="0" fontId="0" fillId="0" borderId="24" xfId="0" applyFont="1" applyBorder="1" applyAlignment="1">
      <alignment horizontal="center" vertical="top"/>
    </xf>
    <xf numFmtId="0" fontId="18" fillId="2" borderId="0" xfId="0" applyFont="1" applyFill="1" applyProtection="1"/>
    <xf numFmtId="0" fontId="7" fillId="2" borderId="0" xfId="0" applyFont="1" applyFill="1" applyBorder="1" applyProtection="1"/>
    <xf numFmtId="0" fontId="19" fillId="2" borderId="0" xfId="0" applyFont="1" applyFill="1" applyProtection="1"/>
    <xf numFmtId="0" fontId="9" fillId="2" borderId="0" xfId="0" applyFont="1" applyFill="1" applyProtection="1"/>
    <xf numFmtId="0" fontId="9" fillId="2" borderId="0" xfId="0" applyFont="1" applyFill="1" applyBorder="1" applyProtection="1"/>
    <xf numFmtId="0" fontId="11" fillId="2" borderId="0" xfId="0" applyFont="1" applyFill="1" applyAlignment="1" applyProtection="1">
      <alignment horizontal="center"/>
    </xf>
    <xf numFmtId="42" fontId="11" fillId="2" borderId="0" xfId="0" applyNumberFormat="1" applyFont="1" applyFill="1" applyProtection="1"/>
    <xf numFmtId="42" fontId="7" fillId="2" borderId="0" xfId="0" applyNumberFormat="1" applyFont="1" applyFill="1" applyBorder="1" applyProtection="1"/>
    <xf numFmtId="0" fontId="10" fillId="2" borderId="0" xfId="0" applyFont="1" applyFill="1" applyAlignment="1" applyProtection="1">
      <alignment horizontal="center"/>
    </xf>
    <xf numFmtId="0" fontId="9" fillId="2" borderId="0" xfId="0" applyFont="1" applyFill="1" applyBorder="1" applyAlignment="1" applyProtection="1">
      <alignment horizontal="left"/>
    </xf>
    <xf numFmtId="0" fontId="21" fillId="2" borderId="0" xfId="0" applyFont="1" applyFill="1" applyProtection="1"/>
    <xf numFmtId="0" fontId="21" fillId="2" borderId="0" xfId="0" applyFont="1" applyFill="1" applyAlignment="1" applyProtection="1">
      <alignment vertical="top"/>
    </xf>
    <xf numFmtId="0" fontId="24" fillId="2" borderId="0" xfId="0" applyFont="1" applyFill="1" applyProtection="1"/>
    <xf numFmtId="0" fontId="7" fillId="2" borderId="3" xfId="0" applyFont="1" applyFill="1" applyBorder="1" applyAlignment="1" applyProtection="1">
      <alignment horizontal="center"/>
    </xf>
    <xf numFmtId="0" fontId="25" fillId="2" borderId="0" xfId="0" applyFont="1" applyFill="1" applyProtection="1"/>
    <xf numFmtId="0" fontId="20" fillId="2" borderId="0" xfId="0" applyFont="1" applyFill="1" applyBorder="1" applyAlignment="1" applyProtection="1">
      <alignment horizontal="center"/>
    </xf>
    <xf numFmtId="0" fontId="7" fillId="2" borderId="6" xfId="0" applyFont="1" applyFill="1" applyBorder="1" applyAlignment="1" applyProtection="1">
      <alignment horizontal="center" vertical="center"/>
    </xf>
    <xf numFmtId="0" fontId="20" fillId="2" borderId="26" xfId="0" applyFont="1" applyFill="1" applyBorder="1" applyAlignment="1" applyProtection="1">
      <alignment horizontal="center"/>
    </xf>
    <xf numFmtId="0" fontId="26" fillId="2" borderId="0" xfId="1" applyFont="1" applyFill="1" applyProtection="1"/>
    <xf numFmtId="0" fontId="9" fillId="2" borderId="0" xfId="0" applyFont="1" applyFill="1" applyAlignment="1" applyProtection="1">
      <alignment horizontal="left" vertical="center" wrapText="1"/>
    </xf>
    <xf numFmtId="0" fontId="9" fillId="2" borderId="0" xfId="0" applyFont="1" applyFill="1" applyAlignment="1" applyProtection="1">
      <alignment vertical="top" wrapText="1"/>
    </xf>
    <xf numFmtId="0" fontId="23" fillId="2" borderId="0" xfId="0" applyFont="1" applyFill="1" applyAlignment="1" applyProtection="1">
      <alignment vertical="top" wrapText="1"/>
    </xf>
    <xf numFmtId="0" fontId="7" fillId="0" borderId="0" xfId="0" applyFont="1" applyFill="1" applyProtection="1"/>
    <xf numFmtId="0" fontId="7" fillId="2" borderId="0" xfId="0" applyFont="1" applyFill="1" applyAlignment="1" applyProtection="1">
      <alignment wrapText="1"/>
    </xf>
    <xf numFmtId="0" fontId="20" fillId="2" borderId="0" xfId="0" applyFont="1" applyFill="1" applyAlignment="1" applyProtection="1">
      <alignment horizontal="center" wrapText="1"/>
    </xf>
    <xf numFmtId="0" fontId="7" fillId="2" borderId="3" xfId="0" applyFont="1" applyFill="1" applyBorder="1" applyProtection="1"/>
    <xf numFmtId="44" fontId="7" fillId="2" borderId="3" xfId="0" applyNumberFormat="1" applyFont="1" applyFill="1" applyBorder="1" applyProtection="1"/>
    <xf numFmtId="0" fontId="20" fillId="2" borderId="0" xfId="0" applyFont="1" applyFill="1" applyBorder="1" applyAlignment="1" applyProtection="1">
      <alignment wrapText="1"/>
    </xf>
    <xf numFmtId="0" fontId="9" fillId="2" borderId="0" xfId="0" quotePrefix="1" applyFont="1" applyFill="1" applyProtection="1"/>
    <xf numFmtId="0" fontId="15" fillId="3" borderId="3" xfId="0" applyFont="1" applyFill="1" applyBorder="1" applyAlignment="1">
      <alignment horizontal="center"/>
    </xf>
    <xf numFmtId="0" fontId="9" fillId="2" borderId="0" xfId="0" applyFont="1" applyFill="1" applyAlignment="1" applyProtection="1">
      <alignment horizontal="left"/>
    </xf>
    <xf numFmtId="0" fontId="29" fillId="2" borderId="3" xfId="0" applyFont="1" applyFill="1" applyBorder="1" applyAlignment="1">
      <alignment horizontal="left" vertical="center" indent="1"/>
    </xf>
    <xf numFmtId="0" fontId="15" fillId="2" borderId="3" xfId="0" applyFont="1" applyFill="1" applyBorder="1" applyAlignment="1">
      <alignment horizontal="center"/>
    </xf>
    <xf numFmtId="0" fontId="17" fillId="2" borderId="0" xfId="0" applyFont="1" applyFill="1" applyProtection="1"/>
    <xf numFmtId="49" fontId="9" fillId="2" borderId="0" xfId="0" applyNumberFormat="1" applyFont="1" applyFill="1" applyAlignment="1" applyProtection="1">
      <alignment horizontal="left"/>
    </xf>
    <xf numFmtId="0" fontId="28" fillId="2" borderId="0" xfId="1" applyFont="1" applyFill="1" applyAlignment="1" applyProtection="1">
      <alignment horizontal="left"/>
    </xf>
    <xf numFmtId="0" fontId="11" fillId="2" borderId="0" xfId="0" applyFont="1" applyFill="1" applyAlignment="1" applyProtection="1"/>
    <xf numFmtId="44" fontId="7" fillId="5" borderId="3" xfId="0" applyNumberFormat="1" applyFont="1" applyFill="1" applyBorder="1" applyProtection="1">
      <protection locked="0"/>
    </xf>
    <xf numFmtId="43" fontId="7" fillId="5" borderId="3" xfId="0" applyNumberFormat="1" applyFont="1" applyFill="1" applyBorder="1" applyProtection="1">
      <protection locked="0"/>
    </xf>
    <xf numFmtId="0" fontId="9" fillId="2" borderId="0" xfId="0" applyFont="1" applyFill="1" applyBorder="1" applyAlignment="1" applyProtection="1">
      <alignment horizontal="center" wrapText="1"/>
    </xf>
    <xf numFmtId="0" fontId="22" fillId="2" borderId="0" xfId="0" applyFont="1" applyFill="1" applyProtection="1"/>
    <xf numFmtId="0" fontId="8" fillId="2" borderId="0" xfId="0" applyFont="1" applyFill="1" applyAlignment="1" applyProtection="1">
      <alignment horizontal="center" vertical="center"/>
    </xf>
    <xf numFmtId="0" fontId="20" fillId="3" borderId="9" xfId="0" applyFont="1" applyFill="1" applyBorder="1" applyAlignment="1" applyProtection="1">
      <alignment horizontal="center" wrapText="1"/>
    </xf>
    <xf numFmtId="0" fontId="20" fillId="4" borderId="9" xfId="0" applyFont="1" applyFill="1" applyBorder="1" applyAlignment="1" applyProtection="1">
      <alignment horizontal="center" wrapText="1"/>
    </xf>
    <xf numFmtId="0" fontId="20" fillId="3" borderId="15" xfId="0" applyFont="1" applyFill="1" applyBorder="1" applyAlignment="1" applyProtection="1">
      <alignment horizontal="center" wrapText="1"/>
    </xf>
    <xf numFmtId="0" fontId="7" fillId="2" borderId="3" xfId="0" applyFont="1" applyFill="1" applyBorder="1" applyAlignment="1" applyProtection="1">
      <alignment horizontal="center" vertical="center"/>
    </xf>
    <xf numFmtId="0" fontId="20" fillId="3" borderId="15" xfId="0" applyFont="1" applyFill="1" applyBorder="1" applyAlignment="1" applyProtection="1">
      <alignment horizontal="center"/>
    </xf>
    <xf numFmtId="44" fontId="7" fillId="0" borderId="3" xfId="0" applyNumberFormat="1" applyFont="1" applyFill="1" applyBorder="1" applyProtection="1"/>
    <xf numFmtId="0" fontId="7" fillId="2" borderId="0" xfId="0" applyNumberFormat="1" applyFont="1" applyFill="1" applyBorder="1" applyProtection="1"/>
    <xf numFmtId="0" fontId="9" fillId="5" borderId="3" xfId="0" applyFont="1" applyFill="1" applyBorder="1" applyAlignment="1" applyProtection="1">
      <alignment wrapText="1"/>
      <protection locked="0"/>
    </xf>
    <xf numFmtId="0" fontId="9" fillId="5" borderId="6" xfId="0" applyFont="1" applyFill="1" applyBorder="1" applyAlignment="1" applyProtection="1">
      <alignment wrapText="1"/>
      <protection locked="0"/>
    </xf>
    <xf numFmtId="44" fontId="9" fillId="5" borderId="3" xfId="2" applyFont="1" applyFill="1" applyBorder="1" applyAlignment="1" applyProtection="1">
      <alignment wrapText="1"/>
      <protection locked="0"/>
    </xf>
    <xf numFmtId="44" fontId="9" fillId="5" borderId="6" xfId="2" applyFont="1" applyFill="1" applyBorder="1" applyAlignment="1" applyProtection="1">
      <alignment wrapText="1"/>
      <protection locked="0"/>
    </xf>
    <xf numFmtId="0" fontId="26" fillId="2" borderId="0" xfId="1" applyFont="1" applyFill="1" applyAlignment="1" applyProtection="1"/>
    <xf numFmtId="0" fontId="9" fillId="2" borderId="17" xfId="0" applyFont="1" applyFill="1" applyBorder="1" applyAlignment="1" applyProtection="1">
      <alignment horizontal="center" vertical="center"/>
    </xf>
    <xf numFmtId="0" fontId="9" fillId="2" borderId="16" xfId="0" applyFont="1" applyFill="1" applyBorder="1" applyAlignment="1" applyProtection="1">
      <alignment horizontal="center" vertical="center"/>
    </xf>
    <xf numFmtId="0" fontId="9" fillId="5" borderId="5" xfId="0" applyFont="1" applyFill="1" applyBorder="1" applyAlignment="1" applyProtection="1">
      <alignment wrapText="1"/>
      <protection locked="0"/>
    </xf>
    <xf numFmtId="44" fontId="9" fillId="5" borderId="5" xfId="2" applyFont="1" applyFill="1" applyBorder="1" applyAlignment="1" applyProtection="1">
      <alignment wrapText="1"/>
      <protection locked="0"/>
    </xf>
    <xf numFmtId="0" fontId="23" fillId="2" borderId="0" xfId="0" applyFont="1" applyFill="1" applyProtection="1"/>
    <xf numFmtId="0" fontId="9" fillId="5" borderId="14" xfId="0" applyFont="1" applyFill="1" applyBorder="1" applyAlignment="1" applyProtection="1">
      <alignment wrapText="1"/>
      <protection locked="0"/>
    </xf>
    <xf numFmtId="42" fontId="7" fillId="5" borderId="3" xfId="0" applyNumberFormat="1" applyFont="1" applyFill="1" applyBorder="1" applyAlignment="1" applyProtection="1">
      <alignment horizontal="center"/>
      <protection locked="0"/>
    </xf>
    <xf numFmtId="0" fontId="20" fillId="2" borderId="0" xfId="0" applyFont="1" applyFill="1" applyAlignment="1" applyProtection="1">
      <alignment horizontal="center"/>
    </xf>
    <xf numFmtId="0" fontId="20" fillId="2" borderId="0" xfId="0" applyFont="1" applyFill="1" applyBorder="1" applyAlignment="1" applyProtection="1">
      <alignment horizontal="center" wrapText="1"/>
    </xf>
    <xf numFmtId="43" fontId="7" fillId="2" borderId="0" xfId="0" applyNumberFormat="1" applyFont="1" applyFill="1" applyProtection="1"/>
    <xf numFmtId="43" fontId="13" fillId="2" borderId="0" xfId="0" applyNumberFormat="1" applyFont="1" applyFill="1" applyProtection="1"/>
    <xf numFmtId="43" fontId="9" fillId="2" borderId="0" xfId="0" applyNumberFormat="1" applyFont="1" applyFill="1" applyProtection="1"/>
    <xf numFmtId="43" fontId="26" fillId="2" borderId="0" xfId="1" applyNumberFormat="1" applyFont="1" applyFill="1" applyAlignment="1" applyProtection="1">
      <alignment horizontal="left"/>
    </xf>
    <xf numFmtId="43" fontId="11" fillId="2" borderId="0" xfId="0" applyNumberFormat="1" applyFont="1" applyFill="1" applyAlignment="1" applyProtection="1"/>
    <xf numFmtId="0" fontId="20" fillId="2" borderId="0" xfId="0" quotePrefix="1" applyFont="1" applyFill="1" applyAlignment="1" applyProtection="1">
      <alignment horizontal="center" wrapText="1"/>
    </xf>
    <xf numFmtId="0" fontId="11" fillId="2" borderId="0" xfId="0" quotePrefix="1" applyFont="1" applyFill="1" applyAlignment="1" applyProtection="1">
      <alignment horizontal="center" wrapText="1"/>
    </xf>
    <xf numFmtId="0" fontId="30" fillId="2" borderId="0" xfId="0" applyFont="1" applyFill="1" applyProtection="1"/>
    <xf numFmtId="0" fontId="30" fillId="2" borderId="0" xfId="0" applyNumberFormat="1" applyFont="1" applyFill="1" applyBorder="1" applyProtection="1"/>
    <xf numFmtId="0" fontId="30" fillId="2" borderId="0" xfId="0" applyFont="1" applyFill="1" applyBorder="1" applyProtection="1"/>
    <xf numFmtId="42" fontId="30" fillId="2" borderId="0" xfId="0" applyNumberFormat="1" applyFont="1" applyFill="1" applyBorder="1" applyProtection="1"/>
    <xf numFmtId="42" fontId="11" fillId="2" borderId="0" xfId="0" applyNumberFormat="1" applyFont="1" applyFill="1" applyBorder="1" applyAlignment="1" applyProtection="1">
      <alignment horizontal="center"/>
    </xf>
    <xf numFmtId="0" fontId="27" fillId="2" borderId="0" xfId="0" applyFont="1" applyFill="1" applyProtection="1"/>
    <xf numFmtId="0" fontId="12" fillId="2" borderId="0" xfId="0" applyFont="1" applyFill="1" applyAlignment="1" applyProtection="1">
      <alignment horizontal="left" indent="2"/>
    </xf>
    <xf numFmtId="0" fontId="0" fillId="2" borderId="0" xfId="0" applyFill="1" applyProtection="1"/>
    <xf numFmtId="0" fontId="7" fillId="5" borderId="3" xfId="0" applyFont="1" applyFill="1" applyBorder="1" applyAlignment="1" applyProtection="1">
      <alignment wrapText="1"/>
      <protection locked="0"/>
    </xf>
    <xf numFmtId="0" fontId="9" fillId="5" borderId="6" xfId="0" applyNumberFormat="1" applyFont="1" applyFill="1" applyBorder="1" applyAlignment="1" applyProtection="1">
      <alignment wrapText="1"/>
      <protection locked="0"/>
    </xf>
    <xf numFmtId="43" fontId="7" fillId="0" borderId="3" xfId="3" applyFont="1" applyFill="1" applyBorder="1" applyProtection="1"/>
    <xf numFmtId="164" fontId="9" fillId="5" borderId="1" xfId="0" applyNumberFormat="1" applyFont="1" applyFill="1" applyBorder="1" applyAlignment="1" applyProtection="1">
      <alignment horizontal="center"/>
      <protection locked="0"/>
    </xf>
    <xf numFmtId="44" fontId="7" fillId="2" borderId="5" xfId="0" applyNumberFormat="1" applyFont="1" applyFill="1" applyBorder="1" applyProtection="1"/>
    <xf numFmtId="44" fontId="7" fillId="5" borderId="5" xfId="0" applyNumberFormat="1" applyFont="1" applyFill="1" applyBorder="1" applyProtection="1">
      <protection locked="0"/>
    </xf>
    <xf numFmtId="43" fontId="7" fillId="0" borderId="5" xfId="3" applyFont="1" applyFill="1" applyBorder="1" applyProtection="1"/>
    <xf numFmtId="44" fontId="7" fillId="0" borderId="5" xfId="0" applyNumberFormat="1" applyFont="1" applyFill="1" applyBorder="1" applyProtection="1"/>
    <xf numFmtId="0" fontId="7" fillId="2" borderId="0" xfId="0" applyFont="1" applyFill="1" applyBorder="1" applyAlignment="1" applyProtection="1">
      <alignment horizontal="left" vertical="top" wrapText="1"/>
    </xf>
    <xf numFmtId="0" fontId="26" fillId="2" borderId="0" xfId="1" applyFont="1" applyFill="1" applyAlignment="1" applyProtection="1">
      <alignment horizontal="left"/>
    </xf>
    <xf numFmtId="0" fontId="20" fillId="3" borderId="27" xfId="0" applyFont="1" applyFill="1" applyBorder="1" applyAlignment="1" applyProtection="1">
      <alignment horizontal="center" wrapText="1"/>
    </xf>
    <xf numFmtId="49" fontId="7" fillId="5" borderId="3" xfId="0" applyNumberFormat="1" applyFont="1" applyFill="1" applyBorder="1" applyAlignment="1" applyProtection="1">
      <alignment horizontal="left" wrapText="1"/>
      <protection locked="0"/>
    </xf>
    <xf numFmtId="0" fontId="30" fillId="5" borderId="3" xfId="0" applyNumberFormat="1" applyFont="1" applyFill="1" applyBorder="1" applyAlignment="1" applyProtection="1">
      <alignment horizontal="left" wrapText="1"/>
      <protection locked="0"/>
    </xf>
    <xf numFmtId="0" fontId="30" fillId="2" borderId="6" xfId="0" applyFont="1" applyFill="1" applyBorder="1" applyAlignment="1" applyProtection="1">
      <alignment wrapText="1"/>
    </xf>
    <xf numFmtId="0" fontId="30" fillId="2" borderId="5" xfId="0" applyFont="1" applyFill="1" applyBorder="1" applyAlignment="1" applyProtection="1">
      <alignment wrapText="1"/>
    </xf>
    <xf numFmtId="0" fontId="20" fillId="3" borderId="25" xfId="0" applyFont="1" applyFill="1" applyBorder="1" applyAlignment="1" applyProtection="1">
      <alignment horizontal="center"/>
    </xf>
    <xf numFmtId="0" fontId="31" fillId="2" borderId="0" xfId="1" applyFont="1" applyFill="1" applyProtection="1"/>
    <xf numFmtId="0" fontId="9" fillId="5" borderId="4" xfId="0" applyFont="1" applyFill="1" applyBorder="1" applyAlignment="1" applyProtection="1">
      <alignment wrapText="1"/>
      <protection locked="0"/>
    </xf>
    <xf numFmtId="0" fontId="9" fillId="5" borderId="30" xfId="0" applyFont="1" applyFill="1" applyBorder="1" applyAlignment="1" applyProtection="1">
      <alignment wrapText="1"/>
      <protection locked="0"/>
    </xf>
    <xf numFmtId="0" fontId="18" fillId="2" borderId="0" xfId="0" applyFont="1" applyFill="1" applyAlignment="1" applyProtection="1">
      <alignment horizontal="left" wrapText="1"/>
    </xf>
    <xf numFmtId="0" fontId="20" fillId="3" borderId="20" xfId="0" applyFont="1" applyFill="1" applyBorder="1" applyAlignment="1" applyProtection="1">
      <alignment horizontal="center" wrapText="1"/>
    </xf>
    <xf numFmtId="0" fontId="20" fillId="2" borderId="0" xfId="0" applyFont="1" applyFill="1" applyAlignment="1" applyProtection="1">
      <alignment horizontal="center" wrapText="1"/>
    </xf>
    <xf numFmtId="0" fontId="7" fillId="2" borderId="0" xfId="0" applyNumberFormat="1" applyFont="1" applyFill="1" applyBorder="1" applyAlignment="1" applyProtection="1">
      <alignment horizontal="left"/>
    </xf>
    <xf numFmtId="0" fontId="20" fillId="2" borderId="0" xfId="0" applyFont="1" applyFill="1" applyAlignment="1" applyProtection="1">
      <alignment wrapText="1"/>
    </xf>
    <xf numFmtId="0" fontId="7" fillId="2" borderId="19" xfId="0" applyFont="1" applyFill="1" applyBorder="1" applyAlignment="1" applyProtection="1">
      <alignment horizontal="center" vertical="center"/>
    </xf>
    <xf numFmtId="44" fontId="7" fillId="5" borderId="19" xfId="0" applyNumberFormat="1" applyFont="1" applyFill="1" applyBorder="1" applyProtection="1">
      <protection locked="0"/>
    </xf>
    <xf numFmtId="43" fontId="7" fillId="5" borderId="19" xfId="0" applyNumberFormat="1" applyFont="1" applyFill="1" applyBorder="1" applyProtection="1">
      <protection locked="0"/>
    </xf>
    <xf numFmtId="0" fontId="7" fillId="0" borderId="3" xfId="0" applyFont="1" applyFill="1" applyBorder="1" applyProtection="1"/>
    <xf numFmtId="0" fontId="7" fillId="2" borderId="0" xfId="0" applyFont="1" applyFill="1" applyBorder="1" applyAlignment="1" applyProtection="1">
      <alignment horizontal="left" vertical="top"/>
    </xf>
    <xf numFmtId="0" fontId="7" fillId="2" borderId="0" xfId="0" applyFont="1" applyFill="1" applyBorder="1" applyAlignment="1" applyProtection="1">
      <alignment vertical="top"/>
    </xf>
    <xf numFmtId="0" fontId="18" fillId="2" borderId="0" xfId="0" applyFont="1" applyFill="1" applyAlignment="1" applyProtection="1"/>
    <xf numFmtId="0" fontId="32" fillId="2" borderId="0" xfId="0" applyFont="1" applyFill="1" applyProtection="1"/>
    <xf numFmtId="42" fontId="7" fillId="5" borderId="6" xfId="0" applyNumberFormat="1" applyFont="1" applyFill="1" applyBorder="1" applyAlignment="1" applyProtection="1">
      <alignment horizontal="center"/>
      <protection locked="0"/>
    </xf>
    <xf numFmtId="0" fontId="14" fillId="2" borderId="0" xfId="0" applyFont="1" applyFill="1" applyAlignment="1" applyProtection="1"/>
    <xf numFmtId="0" fontId="20" fillId="6" borderId="9" xfId="0" applyFont="1" applyFill="1" applyBorder="1" applyAlignment="1" applyProtection="1">
      <alignment horizontal="center" wrapText="1"/>
    </xf>
    <xf numFmtId="44" fontId="30" fillId="0" borderId="6" xfId="0" applyNumberFormat="1" applyFont="1" applyFill="1" applyBorder="1" applyProtection="1"/>
    <xf numFmtId="43" fontId="20" fillId="6" borderId="15" xfId="0" applyNumberFormat="1" applyFont="1" applyFill="1" applyBorder="1" applyAlignment="1" applyProtection="1">
      <alignment horizontal="center" wrapText="1"/>
    </xf>
    <xf numFmtId="0" fontId="8" fillId="3" borderId="15" xfId="0" applyFont="1" applyFill="1" applyBorder="1" applyAlignment="1" applyProtection="1">
      <alignment horizontal="center" wrapText="1"/>
    </xf>
    <xf numFmtId="42" fontId="14" fillId="2" borderId="0" xfId="0" applyNumberFormat="1" applyFont="1" applyFill="1" applyBorder="1" applyProtection="1"/>
    <xf numFmtId="3" fontId="9" fillId="5" borderId="10" xfId="0" applyNumberFormat="1" applyFont="1" applyFill="1" applyBorder="1" applyAlignment="1" applyProtection="1">
      <alignment wrapText="1"/>
      <protection locked="0"/>
    </xf>
    <xf numFmtId="3" fontId="9" fillId="5" borderId="3" xfId="0" applyNumberFormat="1" applyFont="1" applyFill="1" applyBorder="1" applyAlignment="1" applyProtection="1">
      <alignment wrapText="1"/>
      <protection locked="0"/>
    </xf>
    <xf numFmtId="3" fontId="9" fillId="5" borderId="12" xfId="0" applyNumberFormat="1" applyFont="1" applyFill="1" applyBorder="1" applyAlignment="1" applyProtection="1">
      <alignment wrapText="1"/>
      <protection locked="0"/>
    </xf>
    <xf numFmtId="3" fontId="9" fillId="5" borderId="5" xfId="0" applyNumberFormat="1" applyFont="1" applyFill="1" applyBorder="1" applyAlignment="1" applyProtection="1">
      <alignment wrapText="1"/>
      <protection locked="0"/>
    </xf>
    <xf numFmtId="3" fontId="9" fillId="5" borderId="6" xfId="0" applyNumberFormat="1" applyFont="1" applyFill="1" applyBorder="1" applyAlignment="1" applyProtection="1">
      <alignment wrapText="1"/>
      <protection locked="0"/>
    </xf>
    <xf numFmtId="3" fontId="9" fillId="5" borderId="17" xfId="0" applyNumberFormat="1" applyFont="1" applyFill="1" applyBorder="1" applyAlignment="1" applyProtection="1">
      <alignment wrapText="1"/>
      <protection locked="0"/>
    </xf>
    <xf numFmtId="43" fontId="7" fillId="0" borderId="3" xfId="3" applyNumberFormat="1" applyFont="1" applyFill="1" applyBorder="1" applyProtection="1"/>
    <xf numFmtId="43" fontId="30" fillId="0" borderId="6" xfId="0" applyNumberFormat="1" applyFont="1" applyFill="1" applyBorder="1" applyProtection="1"/>
    <xf numFmtId="43" fontId="7" fillId="5" borderId="3" xfId="3" applyNumberFormat="1" applyFont="1" applyFill="1" applyBorder="1" applyProtection="1">
      <protection locked="0"/>
    </xf>
    <xf numFmtId="43" fontId="7" fillId="5" borderId="5" xfId="3" applyNumberFormat="1" applyFont="1" applyFill="1" applyBorder="1" applyProtection="1">
      <protection locked="0"/>
    </xf>
    <xf numFmtId="4" fontId="9" fillId="5" borderId="3" xfId="0" applyNumberFormat="1" applyFont="1" applyFill="1" applyBorder="1" applyAlignment="1" applyProtection="1">
      <alignment wrapText="1"/>
      <protection locked="0"/>
    </xf>
    <xf numFmtId="4" fontId="9" fillId="5" borderId="5" xfId="0" applyNumberFormat="1" applyFont="1" applyFill="1" applyBorder="1" applyAlignment="1" applyProtection="1">
      <alignment wrapText="1"/>
      <protection locked="0"/>
    </xf>
    <xf numFmtId="4" fontId="9" fillId="5" borderId="6" xfId="0" applyNumberFormat="1" applyFont="1" applyFill="1" applyBorder="1" applyAlignment="1" applyProtection="1">
      <alignment wrapText="1"/>
      <protection locked="0"/>
    </xf>
    <xf numFmtId="44" fontId="9" fillId="5" borderId="7" xfId="2" applyFont="1" applyFill="1" applyBorder="1" applyAlignment="1" applyProtection="1">
      <alignment horizontal="left" wrapText="1"/>
      <protection locked="0"/>
    </xf>
    <xf numFmtId="44" fontId="9" fillId="5" borderId="8" xfId="2" applyFont="1" applyFill="1" applyBorder="1" applyAlignment="1" applyProtection="1">
      <alignment horizontal="left" wrapText="1"/>
      <protection locked="0"/>
    </xf>
    <xf numFmtId="44" fontId="9" fillId="5" borderId="4" xfId="2" applyFont="1" applyFill="1" applyBorder="1" applyAlignment="1" applyProtection="1">
      <alignment horizontal="left" wrapText="1"/>
      <protection locked="0"/>
    </xf>
    <xf numFmtId="0" fontId="7" fillId="5" borderId="3" xfId="0" applyNumberFormat="1" applyFont="1" applyFill="1" applyBorder="1" applyProtection="1">
      <protection locked="0"/>
    </xf>
    <xf numFmtId="0" fontId="7" fillId="5" borderId="5" xfId="0" applyNumberFormat="1" applyFont="1" applyFill="1" applyBorder="1" applyProtection="1">
      <protection locked="0"/>
    </xf>
    <xf numFmtId="0" fontId="7" fillId="5" borderId="19" xfId="0" applyNumberFormat="1" applyFont="1" applyFill="1" applyBorder="1" applyProtection="1">
      <protection locked="0"/>
    </xf>
    <xf numFmtId="0" fontId="30" fillId="0" borderId="6" xfId="0" applyNumberFormat="1" applyFont="1" applyFill="1" applyBorder="1" applyAlignment="1" applyProtection="1">
      <alignment wrapText="1"/>
    </xf>
    <xf numFmtId="0" fontId="20" fillId="3" borderId="15" xfId="0" applyFont="1" applyFill="1" applyBorder="1" applyAlignment="1" applyProtection="1">
      <alignment horizontal="center" wrapText="1"/>
    </xf>
    <xf numFmtId="0" fontId="30" fillId="0" borderId="17" xfId="0" applyFont="1" applyFill="1" applyBorder="1" applyAlignment="1" applyProtection="1">
      <alignment horizontal="center" vertical="center"/>
    </xf>
    <xf numFmtId="0" fontId="30" fillId="0" borderId="6" xfId="0" applyFont="1" applyFill="1" applyBorder="1" applyAlignment="1" applyProtection="1">
      <alignment wrapText="1"/>
    </xf>
    <xf numFmtId="3" fontId="30" fillId="0" borderId="17" xfId="0" applyNumberFormat="1" applyFont="1" applyFill="1" applyBorder="1" applyAlignment="1" applyProtection="1">
      <alignment wrapText="1"/>
    </xf>
    <xf numFmtId="3" fontId="30" fillId="0" borderId="6" xfId="0" applyNumberFormat="1" applyFont="1" applyFill="1" applyBorder="1" applyAlignment="1" applyProtection="1">
      <alignment wrapText="1"/>
    </xf>
    <xf numFmtId="4" fontId="30" fillId="0" borderId="6" xfId="0" applyNumberFormat="1" applyFont="1" applyFill="1" applyBorder="1" applyAlignment="1" applyProtection="1">
      <alignment wrapText="1"/>
    </xf>
    <xf numFmtId="44" fontId="30" fillId="0" borderId="6" xfId="2" applyFont="1" applyFill="1" applyBorder="1" applyAlignment="1" applyProtection="1">
      <alignment wrapText="1"/>
    </xf>
    <xf numFmtId="0" fontId="30" fillId="0" borderId="14" xfId="0" applyFont="1" applyFill="1" applyBorder="1" applyAlignment="1" applyProtection="1">
      <alignment wrapText="1"/>
    </xf>
    <xf numFmtId="0" fontId="30" fillId="0" borderId="6" xfId="0" applyFont="1" applyFill="1" applyBorder="1" applyAlignment="1" applyProtection="1">
      <alignment horizontal="center" vertical="center"/>
    </xf>
    <xf numFmtId="0" fontId="30" fillId="0" borderId="3" xfId="0" applyFont="1" applyFill="1" applyBorder="1" applyAlignment="1" applyProtection="1">
      <alignment wrapText="1"/>
    </xf>
    <xf numFmtId="0" fontId="30" fillId="0" borderId="6" xfId="0" applyFont="1" applyFill="1" applyBorder="1" applyAlignment="1" applyProtection="1">
      <alignment horizontal="center"/>
    </xf>
    <xf numFmtId="0" fontId="30" fillId="0" borderId="6" xfId="0" applyFont="1" applyFill="1" applyBorder="1" applyProtection="1"/>
    <xf numFmtId="42" fontId="30" fillId="0" borderId="6" xfId="0" applyNumberFormat="1" applyFont="1" applyFill="1" applyBorder="1" applyAlignment="1" applyProtection="1">
      <alignment horizontal="center"/>
    </xf>
    <xf numFmtId="0" fontId="30" fillId="0" borderId="6" xfId="0" applyNumberFormat="1" applyFont="1" applyFill="1" applyBorder="1" applyAlignment="1" applyProtection="1">
      <alignment horizontal="left" wrapText="1"/>
    </xf>
    <xf numFmtId="0" fontId="26" fillId="2" borderId="0" xfId="1" applyFont="1" applyFill="1" applyAlignment="1" applyProtection="1">
      <alignment horizontal="left"/>
    </xf>
    <xf numFmtId="0" fontId="20" fillId="3" borderId="20" xfId="0" applyFont="1" applyFill="1" applyBorder="1" applyAlignment="1" applyProtection="1">
      <alignment horizontal="center" wrapText="1"/>
    </xf>
    <xf numFmtId="0" fontId="20" fillId="2" borderId="0" xfId="0" applyFont="1" applyFill="1" applyBorder="1" applyAlignment="1" applyProtection="1">
      <alignment horizontal="center" wrapText="1"/>
    </xf>
    <xf numFmtId="44" fontId="9" fillId="5" borderId="8" xfId="2" applyFont="1" applyFill="1" applyBorder="1" applyAlignment="1" applyProtection="1">
      <alignment horizontal="left" wrapText="1"/>
      <protection locked="0"/>
    </xf>
    <xf numFmtId="0" fontId="20" fillId="3" borderId="15" xfId="0" applyFont="1" applyFill="1" applyBorder="1" applyAlignment="1" applyProtection="1">
      <alignment horizontal="center" wrapText="1"/>
    </xf>
    <xf numFmtId="0" fontId="33" fillId="2" borderId="0" xfId="0" applyFont="1" applyFill="1" applyAlignment="1" applyProtection="1"/>
    <xf numFmtId="0" fontId="20" fillId="6" borderId="15" xfId="0" applyFont="1" applyFill="1" applyBorder="1" applyAlignment="1" applyProtection="1">
      <alignment horizontal="center" wrapText="1"/>
    </xf>
    <xf numFmtId="0" fontId="7" fillId="2" borderId="6" xfId="0" applyFont="1" applyFill="1" applyBorder="1" applyAlignment="1" applyProtection="1">
      <alignment horizontal="center"/>
    </xf>
    <xf numFmtId="0" fontId="7" fillId="2" borderId="6" xfId="0" applyFont="1" applyFill="1" applyBorder="1" applyProtection="1"/>
    <xf numFmtId="0" fontId="30" fillId="5" borderId="6" xfId="0" applyNumberFormat="1" applyFont="1" applyFill="1" applyBorder="1" applyAlignment="1" applyProtection="1">
      <alignment horizontal="left" wrapText="1"/>
      <protection locked="0"/>
    </xf>
    <xf numFmtId="0" fontId="7" fillId="2" borderId="5" xfId="0" applyFont="1" applyFill="1" applyBorder="1" applyAlignment="1" applyProtection="1">
      <alignment horizontal="center"/>
    </xf>
    <xf numFmtId="0" fontId="7" fillId="2" borderId="5" xfId="0" applyFont="1" applyFill="1" applyBorder="1" applyProtection="1"/>
    <xf numFmtId="42" fontId="7" fillId="5" borderId="5" xfId="0" applyNumberFormat="1" applyFont="1" applyFill="1" applyBorder="1" applyAlignment="1" applyProtection="1">
      <alignment horizontal="center"/>
      <protection locked="0"/>
    </xf>
    <xf numFmtId="0" fontId="30" fillId="5" borderId="5" xfId="0" applyNumberFormat="1" applyFont="1" applyFill="1" applyBorder="1" applyAlignment="1" applyProtection="1">
      <alignment horizontal="left" wrapText="1"/>
      <protection locked="0"/>
    </xf>
    <xf numFmtId="0" fontId="20" fillId="3" borderId="15" xfId="0" applyFont="1" applyFill="1" applyBorder="1" applyAlignment="1" applyProtection="1">
      <alignment horizontal="center" wrapText="1"/>
    </xf>
    <xf numFmtId="44" fontId="7" fillId="2" borderId="0" xfId="2" applyFont="1" applyFill="1" applyProtection="1"/>
    <xf numFmtId="44" fontId="9" fillId="2" borderId="0" xfId="2" applyFont="1" applyFill="1" applyProtection="1"/>
    <xf numFmtId="44" fontId="22" fillId="2" borderId="0" xfId="2" applyFont="1" applyFill="1" applyProtection="1"/>
    <xf numFmtId="0" fontId="8" fillId="2" borderId="0" xfId="0" applyFont="1" applyFill="1" applyAlignment="1" applyProtection="1">
      <alignment horizontal="center"/>
    </xf>
    <xf numFmtId="0" fontId="8" fillId="2" borderId="0" xfId="0" applyFont="1" applyFill="1" applyBorder="1" applyAlignment="1" applyProtection="1">
      <alignment horizontal="center"/>
    </xf>
    <xf numFmtId="44" fontId="20" fillId="3" borderId="12" xfId="2" applyFont="1" applyFill="1" applyBorder="1" applyAlignment="1" applyProtection="1">
      <alignment horizontal="center" wrapText="1"/>
    </xf>
    <xf numFmtId="44" fontId="20" fillId="3" borderId="5" xfId="2" applyFont="1" applyFill="1" applyBorder="1" applyAlignment="1" applyProtection="1">
      <alignment horizontal="center" wrapText="1"/>
    </xf>
    <xf numFmtId="44" fontId="20" fillId="3" borderId="13" xfId="2" applyFont="1" applyFill="1" applyBorder="1" applyAlignment="1" applyProtection="1">
      <alignment horizontal="center" wrapText="1"/>
    </xf>
    <xf numFmtId="0" fontId="9" fillId="2" borderId="3" xfId="0" applyFont="1" applyFill="1" applyBorder="1" applyAlignment="1" applyProtection="1">
      <alignment horizontal="center" vertical="center"/>
    </xf>
    <xf numFmtId="0" fontId="9" fillId="5" borderId="7" xfId="0" applyFont="1" applyFill="1" applyBorder="1" applyAlignment="1" applyProtection="1">
      <alignment wrapText="1"/>
      <protection locked="0"/>
    </xf>
    <xf numFmtId="44" fontId="9" fillId="5" borderId="10" xfId="2" applyFont="1" applyFill="1" applyBorder="1" applyAlignment="1" applyProtection="1">
      <alignment wrapText="1"/>
      <protection locked="0"/>
    </xf>
    <xf numFmtId="44" fontId="9" fillId="5" borderId="11" xfId="2" applyFont="1" applyFill="1" applyBorder="1" applyAlignment="1" applyProtection="1">
      <alignment wrapText="1"/>
      <protection locked="0"/>
    </xf>
    <xf numFmtId="0" fontId="9" fillId="2" borderId="5" xfId="0" applyFont="1" applyFill="1" applyBorder="1" applyAlignment="1" applyProtection="1">
      <alignment horizontal="center" vertical="center"/>
    </xf>
    <xf numFmtId="0" fontId="9" fillId="5" borderId="36" xfId="0" applyFont="1" applyFill="1" applyBorder="1" applyAlignment="1" applyProtection="1">
      <alignment wrapText="1"/>
      <protection locked="0"/>
    </xf>
    <xf numFmtId="44" fontId="9" fillId="5" borderId="12" xfId="2" applyFont="1" applyFill="1" applyBorder="1" applyAlignment="1" applyProtection="1">
      <alignment wrapText="1"/>
      <protection locked="0"/>
    </xf>
    <xf numFmtId="44" fontId="9" fillId="5" borderId="13" xfId="2" applyFont="1" applyFill="1" applyBorder="1" applyAlignment="1" applyProtection="1">
      <alignment wrapText="1"/>
      <protection locked="0"/>
    </xf>
    <xf numFmtId="0" fontId="30" fillId="0" borderId="37" xfId="0" applyFont="1" applyFill="1" applyBorder="1" applyAlignment="1" applyProtection="1">
      <alignment wrapText="1"/>
    </xf>
    <xf numFmtId="44" fontId="30" fillId="0" borderId="17" xfId="2" applyFont="1" applyFill="1" applyBorder="1" applyAlignment="1" applyProtection="1">
      <alignment wrapText="1"/>
    </xf>
    <xf numFmtId="44" fontId="30" fillId="0" borderId="18" xfId="2" applyFont="1" applyFill="1" applyBorder="1" applyAlignment="1" applyProtection="1">
      <alignment wrapText="1"/>
    </xf>
    <xf numFmtId="0" fontId="30" fillId="0" borderId="5" xfId="0" applyFont="1" applyFill="1" applyBorder="1" applyAlignment="1" applyProtection="1">
      <alignment wrapText="1"/>
    </xf>
    <xf numFmtId="0" fontId="9" fillId="0" borderId="3" xfId="0" applyNumberFormat="1" applyFont="1" applyFill="1" applyBorder="1" applyAlignment="1" applyProtection="1">
      <alignment horizontal="center" wrapText="1"/>
    </xf>
    <xf numFmtId="0" fontId="9" fillId="0" borderId="5" xfId="0" applyNumberFormat="1" applyFont="1" applyFill="1" applyBorder="1" applyAlignment="1" applyProtection="1">
      <alignment horizontal="center" wrapText="1"/>
    </xf>
    <xf numFmtId="0" fontId="9" fillId="0" borderId="8" xfId="0" applyFont="1" applyFill="1" applyBorder="1" applyAlignment="1" applyProtection="1">
      <alignment wrapText="1"/>
    </xf>
    <xf numFmtId="0" fontId="9" fillId="0" borderId="5" xfId="0" applyFont="1" applyFill="1" applyBorder="1" applyAlignment="1" applyProtection="1">
      <alignment wrapText="1"/>
    </xf>
    <xf numFmtId="0" fontId="18" fillId="2" borderId="0" xfId="0" applyFont="1" applyFill="1" applyAlignment="1" applyProtection="1">
      <alignment wrapText="1"/>
    </xf>
    <xf numFmtId="44" fontId="20" fillId="3" borderId="36" xfId="2" applyFont="1" applyFill="1" applyBorder="1" applyAlignment="1" applyProtection="1">
      <alignment horizontal="center" wrapText="1"/>
    </xf>
    <xf numFmtId="44" fontId="30" fillId="0" borderId="37" xfId="2" applyFont="1" applyFill="1" applyBorder="1" applyAlignment="1" applyProtection="1">
      <alignment wrapText="1"/>
    </xf>
    <xf numFmtId="44" fontId="9" fillId="5" borderId="7" xfId="2" applyFont="1" applyFill="1" applyBorder="1" applyAlignment="1" applyProtection="1">
      <alignment wrapText="1"/>
      <protection locked="0"/>
    </xf>
    <xf numFmtId="44" fontId="9" fillId="5" borderId="36" xfId="2" applyFont="1" applyFill="1" applyBorder="1" applyAlignment="1" applyProtection="1">
      <alignment wrapText="1"/>
      <protection locked="0"/>
    </xf>
    <xf numFmtId="0" fontId="30" fillId="0" borderId="38" xfId="0" applyFont="1" applyFill="1" applyBorder="1" applyAlignment="1" applyProtection="1">
      <alignment wrapText="1"/>
    </xf>
    <xf numFmtId="0" fontId="9" fillId="5" borderId="38" xfId="0" applyFont="1" applyFill="1" applyBorder="1" applyAlignment="1" applyProtection="1">
      <alignment wrapText="1"/>
      <protection locked="0"/>
    </xf>
    <xf numFmtId="0" fontId="9" fillId="5" borderId="22" xfId="0" applyFont="1" applyFill="1" applyBorder="1" applyAlignment="1" applyProtection="1">
      <alignment wrapText="1"/>
      <protection locked="0"/>
    </xf>
    <xf numFmtId="0" fontId="9" fillId="5" borderId="23" xfId="0" applyFont="1" applyFill="1" applyBorder="1" applyAlignment="1" applyProtection="1">
      <alignment wrapText="1"/>
      <protection locked="0"/>
    </xf>
    <xf numFmtId="0" fontId="20" fillId="3" borderId="39" xfId="0" applyFont="1" applyFill="1" applyBorder="1" applyAlignment="1" applyProtection="1">
      <alignment horizontal="center"/>
    </xf>
    <xf numFmtId="0" fontId="20" fillId="3" borderId="40" xfId="0" applyFont="1" applyFill="1" applyBorder="1" applyAlignment="1" applyProtection="1">
      <alignment horizontal="center" wrapText="1"/>
    </xf>
    <xf numFmtId="0" fontId="7" fillId="2" borderId="41" xfId="0" applyFont="1" applyFill="1" applyBorder="1" applyAlignment="1" applyProtection="1">
      <alignment horizontal="center"/>
    </xf>
    <xf numFmtId="44" fontId="30" fillId="0" borderId="6" xfId="2" applyFont="1" applyFill="1" applyBorder="1" applyAlignment="1" applyProtection="1">
      <alignment horizontal="center"/>
    </xf>
    <xf numFmtId="44" fontId="7" fillId="5" borderId="3" xfId="2" applyFont="1" applyFill="1" applyBorder="1" applyAlignment="1" applyProtection="1">
      <alignment horizontal="center"/>
      <protection locked="0"/>
    </xf>
    <xf numFmtId="44" fontId="7" fillId="5" borderId="5" xfId="2" applyFont="1" applyFill="1" applyBorder="1" applyAlignment="1" applyProtection="1">
      <alignment horizontal="center"/>
      <protection locked="0"/>
    </xf>
    <xf numFmtId="44" fontId="7" fillId="5" borderId="6" xfId="2" applyFont="1" applyFill="1" applyBorder="1" applyAlignment="1" applyProtection="1">
      <alignment horizontal="center"/>
      <protection locked="0"/>
    </xf>
    <xf numFmtId="0" fontId="7" fillId="2" borderId="10"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44" fontId="30" fillId="0" borderId="37" xfId="0" applyNumberFormat="1" applyFont="1" applyFill="1" applyBorder="1" applyProtection="1"/>
    <xf numFmtId="44" fontId="7" fillId="0" borderId="7" xfId="0" applyNumberFormat="1" applyFont="1" applyFill="1" applyBorder="1" applyProtection="1"/>
    <xf numFmtId="44" fontId="7" fillId="0" borderId="36" xfId="0" applyNumberFormat="1" applyFont="1" applyFill="1" applyBorder="1" applyProtection="1"/>
    <xf numFmtId="44" fontId="30" fillId="0" borderId="17" xfId="0" applyNumberFormat="1" applyFont="1" applyFill="1" applyBorder="1" applyProtection="1"/>
    <xf numFmtId="43" fontId="30" fillId="0" borderId="18" xfId="0" applyNumberFormat="1" applyFont="1" applyFill="1" applyBorder="1" applyProtection="1"/>
    <xf numFmtId="44" fontId="7" fillId="5" borderId="10" xfId="0" applyNumberFormat="1" applyFont="1" applyFill="1" applyBorder="1" applyProtection="1">
      <protection locked="0"/>
    </xf>
    <xf numFmtId="43" fontId="7" fillId="5" borderId="11" xfId="0" applyNumberFormat="1" applyFont="1" applyFill="1" applyBorder="1" applyProtection="1">
      <protection locked="0"/>
    </xf>
    <xf numFmtId="44" fontId="7" fillId="5" borderId="12" xfId="0" applyNumberFormat="1" applyFont="1" applyFill="1" applyBorder="1" applyProtection="1">
      <protection locked="0"/>
    </xf>
    <xf numFmtId="43" fontId="7" fillId="5" borderId="13" xfId="0" applyNumberFormat="1" applyFont="1" applyFill="1" applyBorder="1" applyProtection="1">
      <protection locked="0"/>
    </xf>
    <xf numFmtId="0" fontId="9" fillId="2" borderId="0" xfId="0" applyFont="1" applyFill="1" applyAlignment="1" applyProtection="1">
      <alignment vertical="top"/>
    </xf>
    <xf numFmtId="49" fontId="7" fillId="5" borderId="6" xfId="0" applyNumberFormat="1" applyFont="1" applyFill="1" applyBorder="1" applyAlignment="1" applyProtection="1">
      <alignment horizontal="left" wrapText="1"/>
      <protection locked="0"/>
    </xf>
    <xf numFmtId="0" fontId="7" fillId="5" borderId="6" xfId="0" applyFont="1" applyFill="1" applyBorder="1" applyAlignment="1" applyProtection="1">
      <alignment wrapText="1"/>
      <protection locked="0"/>
    </xf>
    <xf numFmtId="44" fontId="7" fillId="2" borderId="3" xfId="2" applyFont="1" applyFill="1" applyBorder="1" applyAlignment="1" applyProtection="1">
      <alignment horizontal="center"/>
    </xf>
    <xf numFmtId="44" fontId="7" fillId="2" borderId="5" xfId="2" applyFont="1" applyFill="1" applyBorder="1" applyAlignment="1" applyProtection="1">
      <alignment horizontal="center"/>
    </xf>
    <xf numFmtId="44" fontId="7" fillId="2" borderId="6" xfId="2" applyFont="1" applyFill="1" applyBorder="1" applyAlignment="1" applyProtection="1">
      <alignment horizontal="center"/>
    </xf>
    <xf numFmtId="10" fontId="30" fillId="0" borderId="14" xfId="0" applyNumberFormat="1" applyFont="1" applyFill="1" applyBorder="1" applyProtection="1"/>
    <xf numFmtId="10" fontId="30" fillId="0" borderId="6" xfId="0" applyNumberFormat="1" applyFont="1" applyFill="1" applyBorder="1" applyProtection="1"/>
    <xf numFmtId="10" fontId="7" fillId="5" borderId="4" xfId="0" applyNumberFormat="1" applyFont="1" applyFill="1" applyBorder="1" applyProtection="1">
      <protection locked="0"/>
    </xf>
    <xf numFmtId="10" fontId="7" fillId="5" borderId="3" xfId="0" applyNumberFormat="1" applyFont="1" applyFill="1" applyBorder="1" applyProtection="1">
      <protection locked="0"/>
    </xf>
    <xf numFmtId="10" fontId="7" fillId="5" borderId="30" xfId="0" applyNumberFormat="1" applyFont="1" applyFill="1" applyBorder="1" applyProtection="1">
      <protection locked="0"/>
    </xf>
    <xf numFmtId="10" fontId="7" fillId="5" borderId="5" xfId="0" applyNumberFormat="1" applyFont="1" applyFill="1" applyBorder="1" applyProtection="1">
      <protection locked="0"/>
    </xf>
    <xf numFmtId="0" fontId="3" fillId="2" borderId="3" xfId="0" applyFont="1" applyFill="1" applyBorder="1"/>
    <xf numFmtId="0" fontId="11" fillId="3" borderId="1" xfId="0" applyFont="1" applyFill="1" applyBorder="1" applyAlignment="1" applyProtection="1">
      <alignment horizontal="left"/>
    </xf>
    <xf numFmtId="0" fontId="28" fillId="2" borderId="0" xfId="1" applyFont="1" applyFill="1" applyProtection="1">
      <protection locked="0"/>
    </xf>
    <xf numFmtId="0" fontId="8" fillId="2" borderId="0" xfId="0" applyFont="1" applyFill="1" applyBorder="1" applyAlignment="1" applyProtection="1">
      <alignment horizontal="left" vertical="top"/>
    </xf>
    <xf numFmtId="0" fontId="28" fillId="2" borderId="0" xfId="1" applyFont="1" applyFill="1" applyAlignment="1" applyProtection="1">
      <alignment horizontal="left"/>
      <protection locked="0"/>
    </xf>
    <xf numFmtId="0" fontId="7" fillId="2" borderId="2" xfId="0" applyFont="1" applyFill="1" applyBorder="1" applyAlignment="1" applyProtection="1">
      <alignment horizontal="left" vertical="top" wrapText="1"/>
    </xf>
    <xf numFmtId="0" fontId="0" fillId="0" borderId="2" xfId="0" applyBorder="1" applyAlignment="1">
      <alignment horizontal="left" vertical="top" wrapText="1"/>
    </xf>
    <xf numFmtId="0" fontId="7" fillId="2" borderId="0" xfId="0" applyFont="1" applyFill="1" applyBorder="1" applyAlignment="1" applyProtection="1">
      <alignment horizontal="left" vertical="top" wrapText="1"/>
    </xf>
    <xf numFmtId="0" fontId="0" fillId="0" borderId="0" xfId="0" applyBorder="1" applyAlignment="1">
      <alignment horizontal="left" vertical="top" wrapText="1"/>
    </xf>
    <xf numFmtId="0" fontId="9" fillId="0" borderId="0" xfId="0" applyFont="1" applyFill="1" applyAlignment="1" applyProtection="1">
      <alignment vertical="top" wrapText="1"/>
    </xf>
    <xf numFmtId="0" fontId="23" fillId="0" borderId="0" xfId="0" applyFont="1" applyFill="1" applyAlignment="1" applyProtection="1">
      <alignment vertical="top" wrapText="1"/>
    </xf>
    <xf numFmtId="0" fontId="26" fillId="2" borderId="0" xfId="1" applyFont="1" applyFill="1" applyAlignment="1" applyProtection="1">
      <alignment horizontal="left"/>
    </xf>
    <xf numFmtId="0" fontId="11" fillId="0" borderId="0" xfId="0" applyFont="1" applyAlignment="1" applyProtection="1">
      <alignment horizontal="left" vertical="center" wrapText="1"/>
    </xf>
    <xf numFmtId="0" fontId="21" fillId="2" borderId="2" xfId="0" applyFont="1" applyFill="1" applyBorder="1" applyAlignment="1" applyProtection="1">
      <alignment vertical="top"/>
    </xf>
    <xf numFmtId="49" fontId="9" fillId="5" borderId="1" xfId="0" applyNumberFormat="1" applyFont="1" applyFill="1" applyBorder="1" applyAlignment="1" applyProtection="1">
      <alignment horizontal="left" wrapText="1"/>
      <protection locked="0"/>
    </xf>
    <xf numFmtId="14" fontId="9" fillId="5" borderId="1" xfId="0" applyNumberFormat="1" applyFont="1" applyFill="1" applyBorder="1" applyAlignment="1" applyProtection="1">
      <alignment wrapText="1"/>
      <protection locked="0"/>
    </xf>
    <xf numFmtId="49" fontId="9" fillId="5" borderId="1" xfId="0" applyNumberFormat="1" applyFont="1" applyFill="1" applyBorder="1" applyAlignment="1" applyProtection="1">
      <alignment wrapText="1"/>
      <protection locked="0"/>
    </xf>
    <xf numFmtId="0" fontId="9" fillId="5" borderId="1" xfId="0" applyFont="1" applyFill="1" applyBorder="1" applyAlignment="1" applyProtection="1">
      <alignment wrapText="1"/>
      <protection locked="0"/>
    </xf>
    <xf numFmtId="0" fontId="9" fillId="2" borderId="0" xfId="0" applyFont="1" applyFill="1" applyAlignment="1" applyProtection="1">
      <alignment wrapText="1"/>
    </xf>
    <xf numFmtId="0" fontId="9" fillId="5" borderId="1" xfId="0" applyFont="1" applyFill="1" applyBorder="1" applyAlignment="1" applyProtection="1">
      <alignment horizontal="center"/>
      <protection locked="0"/>
    </xf>
    <xf numFmtId="0" fontId="9" fillId="2" borderId="0" xfId="0" applyFont="1" applyFill="1" applyAlignment="1" applyProtection="1">
      <alignment horizontal="left" wrapText="1"/>
    </xf>
    <xf numFmtId="0" fontId="31" fillId="2" borderId="0" xfId="1" applyFont="1" applyFill="1" applyAlignment="1" applyProtection="1">
      <alignment horizontal="left"/>
    </xf>
    <xf numFmtId="0" fontId="9" fillId="2" borderId="0" xfId="0" quotePrefix="1" applyFont="1" applyFill="1" applyAlignment="1" applyProtection="1">
      <alignment horizontal="left"/>
    </xf>
    <xf numFmtId="0" fontId="9" fillId="2" borderId="0" xfId="0" quotePrefix="1" applyFont="1" applyFill="1" applyAlignment="1" applyProtection="1">
      <alignment horizontal="center"/>
    </xf>
    <xf numFmtId="49" fontId="9" fillId="5" borderId="21" xfId="0" applyNumberFormat="1" applyFont="1" applyFill="1" applyBorder="1" applyAlignment="1" applyProtection="1">
      <alignment horizontal="left" wrapText="1"/>
      <protection locked="0"/>
    </xf>
    <xf numFmtId="0" fontId="9" fillId="5" borderId="21" xfId="0" applyFont="1" applyFill="1" applyBorder="1" applyAlignment="1" applyProtection="1">
      <alignment horizontal="left" wrapText="1"/>
      <protection locked="0"/>
    </xf>
    <xf numFmtId="49" fontId="9" fillId="5" borderId="20" xfId="0" applyNumberFormat="1" applyFont="1" applyFill="1" applyBorder="1" applyAlignment="1" applyProtection="1">
      <alignment horizontal="left" vertical="top" wrapText="1"/>
      <protection locked="0"/>
    </xf>
    <xf numFmtId="49" fontId="9" fillId="5" borderId="21" xfId="0" applyNumberFormat="1" applyFont="1" applyFill="1" applyBorder="1" applyAlignment="1" applyProtection="1">
      <alignment horizontal="left" vertical="top" wrapText="1"/>
      <protection locked="0"/>
    </xf>
    <xf numFmtId="49" fontId="9" fillId="5" borderId="25" xfId="0" applyNumberFormat="1" applyFont="1" applyFill="1" applyBorder="1" applyAlignment="1" applyProtection="1">
      <alignment horizontal="left" vertical="top" wrapText="1"/>
      <protection locked="0"/>
    </xf>
    <xf numFmtId="0" fontId="9" fillId="0" borderId="0" xfId="0" applyFont="1" applyAlignment="1" applyProtection="1">
      <alignment horizontal="left" vertical="center" wrapText="1"/>
    </xf>
    <xf numFmtId="42" fontId="9" fillId="5" borderId="1" xfId="0" applyNumberFormat="1" applyFont="1" applyFill="1" applyBorder="1" applyAlignment="1" applyProtection="1">
      <alignment horizontal="left" wrapText="1"/>
      <protection locked="0"/>
    </xf>
    <xf numFmtId="2" fontId="9" fillId="5" borderId="1" xfId="0" applyNumberFormat="1" applyFont="1" applyFill="1" applyBorder="1" applyAlignment="1" applyProtection="1">
      <alignment horizontal="left" wrapText="1"/>
      <protection locked="0"/>
    </xf>
    <xf numFmtId="10" fontId="9" fillId="5" borderId="1" xfId="0" applyNumberFormat="1" applyFont="1" applyFill="1" applyBorder="1" applyAlignment="1" applyProtection="1">
      <alignment horizontal="left" wrapText="1"/>
      <protection locked="0"/>
    </xf>
    <xf numFmtId="0" fontId="10" fillId="2" borderId="0" xfId="0" applyFont="1" applyFill="1" applyBorder="1" applyAlignment="1" applyProtection="1">
      <alignment horizontal="left" wrapText="1"/>
    </xf>
    <xf numFmtId="0" fontId="9" fillId="2" borderId="0" xfId="0" applyFont="1" applyFill="1" applyAlignment="1" applyProtection="1">
      <alignment horizontal="left" vertical="center" wrapText="1"/>
    </xf>
    <xf numFmtId="0" fontId="20" fillId="3" borderId="20" xfId="0" applyFont="1" applyFill="1" applyBorder="1" applyAlignment="1" applyProtection="1">
      <alignment horizontal="center" wrapText="1"/>
    </xf>
    <xf numFmtId="0" fontId="20" fillId="3" borderId="21" xfId="0" applyFont="1" applyFill="1" applyBorder="1" applyAlignment="1" applyProtection="1">
      <alignment horizontal="center" wrapText="1"/>
    </xf>
    <xf numFmtId="0" fontId="20" fillId="3" borderId="20" xfId="0" applyFont="1" applyFill="1" applyBorder="1" applyAlignment="1" applyProtection="1">
      <alignment horizontal="center"/>
    </xf>
    <xf numFmtId="0" fontId="20" fillId="3" borderId="21" xfId="0" applyFont="1" applyFill="1" applyBorder="1" applyAlignment="1" applyProtection="1">
      <alignment horizontal="center"/>
    </xf>
    <xf numFmtId="0" fontId="20" fillId="6" borderId="20" xfId="0" applyFont="1" applyFill="1" applyBorder="1" applyAlignment="1" applyProtection="1">
      <alignment horizontal="center"/>
    </xf>
    <xf numFmtId="0" fontId="20" fillId="6" borderId="21" xfId="0" applyFont="1" applyFill="1" applyBorder="1" applyAlignment="1" applyProtection="1">
      <alignment horizontal="center"/>
    </xf>
    <xf numFmtId="0" fontId="20" fillId="6" borderId="25" xfId="0" applyFont="1" applyFill="1" applyBorder="1" applyAlignment="1" applyProtection="1">
      <alignment horizontal="center"/>
    </xf>
    <xf numFmtId="0" fontId="20" fillId="4" borderId="20" xfId="0" applyFont="1" applyFill="1" applyBorder="1" applyAlignment="1" applyProtection="1">
      <alignment horizontal="center"/>
    </xf>
    <xf numFmtId="0" fontId="20" fillId="4" borderId="21" xfId="0" applyFont="1" applyFill="1" applyBorder="1" applyAlignment="1" applyProtection="1">
      <alignment horizontal="center"/>
    </xf>
    <xf numFmtId="0" fontId="20" fillId="4" borderId="25" xfId="0" applyFont="1" applyFill="1" applyBorder="1" applyAlignment="1" applyProtection="1">
      <alignment horizontal="center"/>
    </xf>
    <xf numFmtId="0" fontId="11" fillId="2" borderId="0" xfId="0" applyFont="1" applyFill="1" applyAlignment="1" applyProtection="1">
      <alignment horizontal="left"/>
    </xf>
    <xf numFmtId="44" fontId="20" fillId="3" borderId="34" xfId="2" applyFont="1" applyFill="1" applyBorder="1" applyAlignment="1" applyProtection="1">
      <alignment horizontal="center" wrapText="1"/>
    </xf>
    <xf numFmtId="44" fontId="20" fillId="3" borderId="28" xfId="2" applyFont="1" applyFill="1" applyBorder="1" applyAlignment="1" applyProtection="1">
      <alignment horizontal="center" wrapText="1"/>
    </xf>
    <xf numFmtId="44" fontId="20" fillId="3" borderId="35" xfId="2" applyFont="1" applyFill="1" applyBorder="1" applyAlignment="1" applyProtection="1">
      <alignment horizontal="center" wrapText="1"/>
    </xf>
    <xf numFmtId="43" fontId="8" fillId="7" borderId="41" xfId="0" applyNumberFormat="1" applyFont="1" applyFill="1" applyBorder="1" applyAlignment="1" applyProtection="1">
      <alignment horizontal="center" wrapText="1"/>
    </xf>
    <xf numFmtId="43" fontId="8" fillId="6" borderId="33" xfId="0" applyNumberFormat="1" applyFont="1" applyFill="1" applyBorder="1" applyAlignment="1" applyProtection="1">
      <alignment horizontal="center" wrapText="1"/>
    </xf>
    <xf numFmtId="43" fontId="8" fillId="6" borderId="29" xfId="0" applyNumberFormat="1" applyFont="1" applyFill="1" applyBorder="1" applyAlignment="1" applyProtection="1">
      <alignment horizontal="center" wrapText="1"/>
    </xf>
    <xf numFmtId="0" fontId="20" fillId="2" borderId="0" xfId="0" applyFont="1" applyFill="1" applyBorder="1" applyAlignment="1" applyProtection="1">
      <alignment horizontal="center" wrapText="1"/>
    </xf>
    <xf numFmtId="43" fontId="8" fillId="6" borderId="41" xfId="0" applyNumberFormat="1" applyFont="1" applyFill="1" applyBorder="1" applyAlignment="1" applyProtection="1">
      <alignment horizontal="center" wrapText="1"/>
    </xf>
    <xf numFmtId="44" fontId="9" fillId="5" borderId="7" xfId="2" applyFont="1" applyFill="1" applyBorder="1" applyAlignment="1" applyProtection="1">
      <alignment horizontal="left" wrapText="1"/>
      <protection locked="0"/>
    </xf>
    <xf numFmtId="44" fontId="9" fillId="5" borderId="8" xfId="2" applyFont="1" applyFill="1" applyBorder="1" applyAlignment="1" applyProtection="1">
      <alignment horizontal="left" wrapText="1"/>
      <protection locked="0"/>
    </xf>
    <xf numFmtId="44" fontId="9" fillId="5" borderId="4" xfId="2" applyFont="1" applyFill="1" applyBorder="1" applyAlignment="1" applyProtection="1">
      <alignment horizontal="left" wrapText="1"/>
      <protection locked="0"/>
    </xf>
    <xf numFmtId="0" fontId="20" fillId="3" borderId="15" xfId="0" applyFont="1" applyFill="1" applyBorder="1" applyAlignment="1" applyProtection="1">
      <alignment horizontal="center" wrapText="1"/>
    </xf>
    <xf numFmtId="44" fontId="30" fillId="0" borderId="31" xfId="2" applyFont="1" applyFill="1" applyBorder="1" applyAlignment="1" applyProtection="1">
      <alignment horizontal="left" wrapText="1"/>
    </xf>
    <xf numFmtId="44" fontId="30" fillId="0" borderId="28" xfId="2" applyFont="1" applyFill="1" applyBorder="1" applyAlignment="1" applyProtection="1">
      <alignment horizontal="left" wrapText="1"/>
    </xf>
    <xf numFmtId="44" fontId="30" fillId="0" borderId="32" xfId="2" applyFont="1" applyFill="1" applyBorder="1" applyAlignment="1" applyProtection="1">
      <alignment horizontal="left" wrapText="1"/>
    </xf>
    <xf numFmtId="0" fontId="20" fillId="2" borderId="1" xfId="0" applyFont="1" applyFill="1" applyBorder="1" applyAlignment="1" applyProtection="1">
      <alignment horizontal="center" wrapText="1"/>
    </xf>
    <xf numFmtId="2" fontId="26" fillId="2" borderId="0" xfId="1" applyNumberFormat="1" applyFont="1" applyFill="1" applyAlignment="1" applyProtection="1">
      <alignment horizontal="left"/>
    </xf>
  </cellXfs>
  <cellStyles count="4">
    <cellStyle name="Comma" xfId="3" builtinId="3"/>
    <cellStyle name="Currency" xfId="2" builtinId="4"/>
    <cellStyle name="Hyperlink" xfId="1" builtinId="8"/>
    <cellStyle name="Normal" xfId="0" builtinId="0"/>
  </cellStyles>
  <dxfs count="0"/>
  <tableStyles count="0" defaultTableStyle="TableStyleMedium2" defaultPivotStyle="PivotStyleMedium9"/>
  <colors>
    <mruColors>
      <color rgb="FFFFFFCC"/>
      <color rgb="FFE84A27"/>
      <color rgb="FF13294B"/>
      <color rgb="FFFFFF99"/>
      <color rgb="FF0000FF"/>
      <color rgb="FF3893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pageSetUpPr fitToPage="1"/>
  </sheetPr>
  <dimension ref="A1:B68"/>
  <sheetViews>
    <sheetView topLeftCell="A33" zoomScaleNormal="100" workbookViewId="0">
      <selection activeCell="A69" sqref="A69"/>
    </sheetView>
  </sheetViews>
  <sheetFormatPr defaultColWidth="9.140625" defaultRowHeight="12.75" x14ac:dyDescent="0.2"/>
  <cols>
    <col min="1" max="2" width="74.42578125" style="2" bestFit="1" customWidth="1"/>
    <col min="3" max="16384" width="9.140625" style="2"/>
  </cols>
  <sheetData>
    <row r="1" spans="1:2" ht="15.75" x14ac:dyDescent="0.25">
      <c r="A1" s="1"/>
      <c r="B1" s="1"/>
    </row>
    <row r="2" spans="1:2" ht="15" x14ac:dyDescent="0.25">
      <c r="A2" s="3"/>
      <c r="B2" s="3"/>
    </row>
    <row r="3" spans="1:2" ht="15" x14ac:dyDescent="0.25">
      <c r="A3" s="3"/>
      <c r="B3" s="3"/>
    </row>
    <row r="4" spans="1:2" x14ac:dyDescent="0.2">
      <c r="A4" s="4"/>
      <c r="B4" s="4"/>
    </row>
    <row r="6" spans="1:2" ht="13.5" thickBot="1" x14ac:dyDescent="0.25">
      <c r="A6" s="5"/>
      <c r="B6" s="5"/>
    </row>
    <row r="7" spans="1:2" ht="15" customHeight="1" thickBot="1" x14ac:dyDescent="0.3">
      <c r="A7" s="10" t="s">
        <v>34</v>
      </c>
    </row>
    <row r="8" spans="1:2" ht="15" x14ac:dyDescent="0.2">
      <c r="A8" s="6"/>
    </row>
    <row r="9" spans="1:2" ht="15" x14ac:dyDescent="0.2">
      <c r="A9" s="6" t="s">
        <v>87</v>
      </c>
    </row>
    <row r="10" spans="1:2" ht="15" x14ac:dyDescent="0.2">
      <c r="A10" s="6" t="s">
        <v>86</v>
      </c>
    </row>
    <row r="12" spans="1:2" ht="13.5" thickBot="1" x14ac:dyDescent="0.25">
      <c r="A12" s="5"/>
      <c r="B12" s="14"/>
    </row>
    <row r="13" spans="1:2" ht="15.75" thickBot="1" x14ac:dyDescent="0.3">
      <c r="A13" s="11" t="s">
        <v>35</v>
      </c>
      <c r="B13" s="15"/>
    </row>
    <row r="14" spans="1:2" ht="15" x14ac:dyDescent="0.2">
      <c r="A14" s="12"/>
      <c r="B14" s="16"/>
    </row>
    <row r="15" spans="1:2" ht="15" x14ac:dyDescent="0.2">
      <c r="A15" s="18" t="s">
        <v>36</v>
      </c>
      <c r="B15" s="16"/>
    </row>
    <row r="16" spans="1:2" ht="15.75" thickBot="1" x14ac:dyDescent="0.25">
      <c r="A16" s="13" t="s">
        <v>37</v>
      </c>
      <c r="B16" s="16"/>
    </row>
    <row r="17" spans="1:2" x14ac:dyDescent="0.2">
      <c r="B17" s="17"/>
    </row>
    <row r="18" spans="1:2" x14ac:dyDescent="0.2">
      <c r="B18" s="17"/>
    </row>
    <row r="21" spans="1:2" ht="15" x14ac:dyDescent="0.25">
      <c r="A21" s="48" t="s">
        <v>54</v>
      </c>
    </row>
    <row r="22" spans="1:2" ht="15" x14ac:dyDescent="0.25">
      <c r="A22" s="51"/>
    </row>
    <row r="23" spans="1:2" ht="15" x14ac:dyDescent="0.2">
      <c r="A23" s="50" t="s">
        <v>55</v>
      </c>
    </row>
    <row r="24" spans="1:2" ht="15" x14ac:dyDescent="0.2">
      <c r="A24" s="50" t="s">
        <v>78</v>
      </c>
    </row>
    <row r="25" spans="1:2" ht="15" x14ac:dyDescent="0.2">
      <c r="A25" s="50" t="s">
        <v>79</v>
      </c>
    </row>
    <row r="26" spans="1:2" ht="15" x14ac:dyDescent="0.2">
      <c r="A26" s="50" t="s">
        <v>80</v>
      </c>
    </row>
    <row r="27" spans="1:2" ht="15" x14ac:dyDescent="0.2">
      <c r="A27" s="50" t="s">
        <v>81</v>
      </c>
    </row>
    <row r="28" spans="1:2" ht="15" x14ac:dyDescent="0.2">
      <c r="A28" s="50" t="s">
        <v>82</v>
      </c>
    </row>
    <row r="29" spans="1:2" ht="15" x14ac:dyDescent="0.2">
      <c r="A29" s="50" t="s">
        <v>39</v>
      </c>
    </row>
    <row r="30" spans="1:2" ht="15" x14ac:dyDescent="0.2">
      <c r="A30" s="50"/>
    </row>
    <row r="31" spans="1:2" ht="15" x14ac:dyDescent="0.2">
      <c r="A31" s="50"/>
    </row>
    <row r="34" spans="1:1" ht="15" x14ac:dyDescent="0.25">
      <c r="A34" s="48" t="s">
        <v>92</v>
      </c>
    </row>
    <row r="35" spans="1:1" ht="15" x14ac:dyDescent="0.25">
      <c r="A35" s="51"/>
    </row>
    <row r="36" spans="1:1" x14ac:dyDescent="0.2">
      <c r="A36" s="124" t="s">
        <v>45</v>
      </c>
    </row>
    <row r="37" spans="1:1" x14ac:dyDescent="0.2">
      <c r="A37" s="124" t="s">
        <v>111</v>
      </c>
    </row>
    <row r="38" spans="1:1" x14ac:dyDescent="0.2">
      <c r="A38" s="124" t="s">
        <v>59</v>
      </c>
    </row>
    <row r="39" spans="1:1" x14ac:dyDescent="0.2">
      <c r="A39" s="124" t="s">
        <v>8</v>
      </c>
    </row>
    <row r="40" spans="1:1" x14ac:dyDescent="0.2">
      <c r="A40" s="124" t="s">
        <v>56</v>
      </c>
    </row>
    <row r="41" spans="1:1" x14ac:dyDescent="0.2">
      <c r="A41" s="44" t="s">
        <v>58</v>
      </c>
    </row>
    <row r="42" spans="1:1" x14ac:dyDescent="0.2">
      <c r="A42" s="44" t="s">
        <v>57</v>
      </c>
    </row>
    <row r="43" spans="1:1" x14ac:dyDescent="0.2">
      <c r="A43" s="44" t="s">
        <v>130</v>
      </c>
    </row>
    <row r="44" spans="1:1" x14ac:dyDescent="0.2">
      <c r="A44" s="44" t="s">
        <v>192</v>
      </c>
    </row>
    <row r="45" spans="1:1" x14ac:dyDescent="0.2">
      <c r="A45" s="44" t="s">
        <v>93</v>
      </c>
    </row>
    <row r="46" spans="1:1" x14ac:dyDescent="0.2">
      <c r="A46" s="44" t="s">
        <v>157</v>
      </c>
    </row>
    <row r="47" spans="1:1" x14ac:dyDescent="0.2">
      <c r="A47" s="44" t="s">
        <v>158</v>
      </c>
    </row>
    <row r="48" spans="1:1" x14ac:dyDescent="0.2">
      <c r="A48" s="44" t="s">
        <v>159</v>
      </c>
    </row>
    <row r="49" spans="1:1" x14ac:dyDescent="0.2">
      <c r="A49" s="44" t="s">
        <v>131</v>
      </c>
    </row>
    <row r="50" spans="1:1" x14ac:dyDescent="0.2">
      <c r="A50" s="44" t="s">
        <v>41</v>
      </c>
    </row>
    <row r="51" spans="1:1" x14ac:dyDescent="0.2">
      <c r="A51" s="44" t="s">
        <v>60</v>
      </c>
    </row>
    <row r="52" spans="1:1" x14ac:dyDescent="0.2">
      <c r="A52" s="44" t="s">
        <v>100</v>
      </c>
    </row>
    <row r="53" spans="1:1" x14ac:dyDescent="0.2">
      <c r="A53" s="44" t="s">
        <v>10</v>
      </c>
    </row>
    <row r="54" spans="1:1" x14ac:dyDescent="0.2">
      <c r="A54" s="44" t="s">
        <v>101</v>
      </c>
    </row>
    <row r="55" spans="1:1" x14ac:dyDescent="0.2">
      <c r="A55" s="44" t="s">
        <v>40</v>
      </c>
    </row>
    <row r="56" spans="1:1" x14ac:dyDescent="0.2">
      <c r="A56" s="44" t="s">
        <v>46</v>
      </c>
    </row>
    <row r="57" spans="1:1" x14ac:dyDescent="0.2">
      <c r="A57" s="44" t="s">
        <v>88</v>
      </c>
    </row>
    <row r="58" spans="1:1" x14ac:dyDescent="0.2">
      <c r="A58" s="44" t="s">
        <v>89</v>
      </c>
    </row>
    <row r="59" spans="1:1" x14ac:dyDescent="0.2">
      <c r="A59" s="44" t="s">
        <v>90</v>
      </c>
    </row>
    <row r="60" spans="1:1" x14ac:dyDescent="0.2">
      <c r="A60" s="44" t="s">
        <v>9</v>
      </c>
    </row>
    <row r="61" spans="1:1" x14ac:dyDescent="0.2">
      <c r="A61" s="44" t="s">
        <v>12</v>
      </c>
    </row>
    <row r="62" spans="1:1" x14ac:dyDescent="0.2">
      <c r="A62" s="44" t="s">
        <v>67</v>
      </c>
    </row>
    <row r="63" spans="1:1" x14ac:dyDescent="0.2">
      <c r="A63" s="44" t="s">
        <v>172</v>
      </c>
    </row>
    <row r="64" spans="1:1" x14ac:dyDescent="0.2">
      <c r="A64" s="248" t="s">
        <v>173</v>
      </c>
    </row>
    <row r="65" spans="1:1" x14ac:dyDescent="0.2">
      <c r="A65" s="248" t="s">
        <v>174</v>
      </c>
    </row>
    <row r="66" spans="1:1" x14ac:dyDescent="0.2">
      <c r="A66" s="248" t="s">
        <v>171</v>
      </c>
    </row>
    <row r="67" spans="1:1" x14ac:dyDescent="0.2">
      <c r="A67" s="248" t="s">
        <v>132</v>
      </c>
    </row>
    <row r="68" spans="1:1" x14ac:dyDescent="0.2">
      <c r="A68" s="248" t="s">
        <v>39</v>
      </c>
    </row>
  </sheetData>
  <sheetProtection selectLockedCells="1" selectUnlockedCells="1"/>
  <pageMargins left="0.7" right="0.7" top="0.75" bottom="0.75" header="0.3" footer="0.3"/>
  <pageSetup scale="61" fitToHeight="0" orientation="portrait" r:id="rId1"/>
  <headerFooter>
    <oddFooter>&amp;C&amp;"Arial,Regular"&amp;10&amp;A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Q55"/>
  <sheetViews>
    <sheetView zoomScaleNormal="100" workbookViewId="0">
      <selection activeCell="B34" sqref="B34"/>
    </sheetView>
  </sheetViews>
  <sheetFormatPr defaultColWidth="9.140625" defaultRowHeight="12.75" x14ac:dyDescent="0.2"/>
  <cols>
    <col min="1" max="1" width="7.7109375" style="7" customWidth="1"/>
    <col min="2" max="2" width="48.42578125" style="7" customWidth="1"/>
    <col min="3" max="6" width="21" style="7" customWidth="1"/>
    <col min="7" max="10" width="21" style="42" customWidth="1"/>
    <col min="11" max="12" width="18.140625" style="42" customWidth="1"/>
    <col min="13" max="15" width="19.42578125" style="7" customWidth="1"/>
    <col min="16" max="16" width="56.140625" style="7" customWidth="1"/>
    <col min="17" max="16384" width="9.140625" style="7"/>
  </cols>
  <sheetData>
    <row r="1" spans="1:17" ht="18" customHeight="1" x14ac:dyDescent="0.25">
      <c r="A1" s="127" t="str">
        <f>'1-Title Page'!A1</f>
        <v>State of Connecticut</v>
      </c>
      <c r="B1" s="127"/>
      <c r="C1" s="175"/>
      <c r="I1" s="127"/>
      <c r="J1" s="127"/>
      <c r="K1" s="127"/>
      <c r="L1" s="127"/>
    </row>
    <row r="2" spans="1:17" ht="18" customHeight="1" x14ac:dyDescent="0.25">
      <c r="A2" s="127" t="str">
        <f>'1-Title Page'!A2</f>
        <v>Department of Social Services</v>
      </c>
      <c r="B2" s="127"/>
      <c r="C2" s="127"/>
      <c r="D2" s="127"/>
      <c r="E2" s="127"/>
      <c r="F2" s="127"/>
      <c r="G2" s="127"/>
      <c r="H2" s="127"/>
      <c r="I2" s="127"/>
      <c r="J2" s="127"/>
      <c r="K2" s="127"/>
      <c r="L2" s="127"/>
    </row>
    <row r="3" spans="1:17" ht="18" customHeight="1" x14ac:dyDescent="0.2">
      <c r="G3" s="7"/>
      <c r="H3" s="7"/>
      <c r="I3" s="7"/>
      <c r="J3" s="7"/>
      <c r="K3" s="7"/>
      <c r="L3" s="7"/>
    </row>
    <row r="4" spans="1:17" x14ac:dyDescent="0.2">
      <c r="A4" s="9" t="str">
        <f>'1-Title Page'!A4</f>
        <v>Methadone Maintenance Clinic Cost and Information Survey</v>
      </c>
      <c r="G4" s="7"/>
      <c r="H4" s="7"/>
      <c r="I4" s="7"/>
      <c r="J4" s="7"/>
      <c r="K4" s="7"/>
      <c r="L4" s="7"/>
    </row>
    <row r="6" spans="1:17" ht="18.75" x14ac:dyDescent="0.3">
      <c r="A6" s="21" t="s">
        <v>104</v>
      </c>
      <c r="B6" s="22"/>
    </row>
    <row r="7" spans="1:17" ht="14.25" x14ac:dyDescent="0.2">
      <c r="B7" s="170"/>
      <c r="C7" s="72"/>
      <c r="D7" s="54"/>
      <c r="E7" s="54"/>
      <c r="F7" s="54"/>
    </row>
    <row r="8" spans="1:17" s="22" customFormat="1" ht="24" customHeight="1" x14ac:dyDescent="0.2">
      <c r="A8" s="236" t="s">
        <v>170</v>
      </c>
    </row>
    <row r="9" spans="1:17" x14ac:dyDescent="0.2">
      <c r="B9" s="22"/>
    </row>
    <row r="10" spans="1:17" x14ac:dyDescent="0.2">
      <c r="A10" s="9" t="s">
        <v>105</v>
      </c>
      <c r="B10" s="55"/>
      <c r="C10" s="8"/>
      <c r="D10" s="86"/>
      <c r="E10" s="86"/>
      <c r="F10" s="86"/>
      <c r="G10" s="86"/>
      <c r="H10" s="86"/>
      <c r="I10" s="86"/>
      <c r="J10" s="86"/>
      <c r="K10" s="60" t="s">
        <v>24</v>
      </c>
      <c r="L10" s="60" t="s">
        <v>25</v>
      </c>
      <c r="M10" s="60" t="s">
        <v>26</v>
      </c>
      <c r="N10" s="60" t="s">
        <v>134</v>
      </c>
      <c r="O10" s="60" t="s">
        <v>27</v>
      </c>
      <c r="P10" s="60" t="s">
        <v>28</v>
      </c>
    </row>
    <row r="11" spans="1:17" ht="30" customHeight="1" thickBot="1" x14ac:dyDescent="0.25">
      <c r="A11" s="118" t="s">
        <v>14</v>
      </c>
      <c r="B11" s="118" t="s">
        <v>15</v>
      </c>
      <c r="C11" s="118" t="s">
        <v>16</v>
      </c>
      <c r="D11" s="118" t="s">
        <v>17</v>
      </c>
      <c r="E11" s="118" t="s">
        <v>18</v>
      </c>
      <c r="F11" s="118" t="s">
        <v>19</v>
      </c>
      <c r="G11" s="87" t="s">
        <v>20</v>
      </c>
      <c r="H11" s="87" t="s">
        <v>21</v>
      </c>
      <c r="I11" s="88" t="s">
        <v>22</v>
      </c>
      <c r="J11" s="87" t="s">
        <v>23</v>
      </c>
      <c r="K11" s="298" t="s">
        <v>123</v>
      </c>
      <c r="L11" s="299"/>
      <c r="M11" s="297" t="s">
        <v>186</v>
      </c>
      <c r="N11" s="297"/>
      <c r="O11" s="297"/>
      <c r="P11" s="297"/>
    </row>
    <row r="12" spans="1:17" ht="39" thickBot="1" x14ac:dyDescent="0.25">
      <c r="A12" s="174" t="s">
        <v>6</v>
      </c>
      <c r="B12" s="65" t="s">
        <v>71</v>
      </c>
      <c r="C12" s="174" t="s">
        <v>129</v>
      </c>
      <c r="D12" s="174" t="s">
        <v>64</v>
      </c>
      <c r="E12" s="174" t="s">
        <v>122</v>
      </c>
      <c r="F12" s="174" t="s">
        <v>73</v>
      </c>
      <c r="G12" s="174" t="s">
        <v>116</v>
      </c>
      <c r="H12" s="174" t="s">
        <v>115</v>
      </c>
      <c r="I12" s="174" t="s">
        <v>117</v>
      </c>
      <c r="J12" s="171" t="s">
        <v>74</v>
      </c>
      <c r="K12" s="133" t="s">
        <v>110</v>
      </c>
      <c r="L12" s="133" t="s">
        <v>112</v>
      </c>
      <c r="M12" s="184" t="s">
        <v>183</v>
      </c>
      <c r="N12" s="184" t="s">
        <v>184</v>
      </c>
      <c r="O12" s="184" t="s">
        <v>185</v>
      </c>
      <c r="P12" s="184" t="s">
        <v>187</v>
      </c>
    </row>
    <row r="13" spans="1:17" ht="25.5" customHeight="1" x14ac:dyDescent="0.2">
      <c r="A13" s="157" t="s">
        <v>69</v>
      </c>
      <c r="B13" s="158" t="s">
        <v>38</v>
      </c>
      <c r="C13" s="158">
        <v>0.81</v>
      </c>
      <c r="D13" s="132">
        <v>60000</v>
      </c>
      <c r="E13" s="132">
        <v>5000</v>
      </c>
      <c r="F13" s="132">
        <f>D13+E13</f>
        <v>65000</v>
      </c>
      <c r="G13" s="143">
        <v>1560</v>
      </c>
      <c r="H13" s="143">
        <v>120</v>
      </c>
      <c r="I13" s="143">
        <f>G13+H13</f>
        <v>1680</v>
      </c>
      <c r="J13" s="227">
        <f>F13/I13</f>
        <v>38.69047619047619</v>
      </c>
      <c r="K13" s="230">
        <v>20000</v>
      </c>
      <c r="L13" s="231">
        <v>500</v>
      </c>
      <c r="M13" s="242">
        <v>0.85</v>
      </c>
      <c r="N13" s="243">
        <v>0.1</v>
      </c>
      <c r="O13" s="243">
        <v>0.05</v>
      </c>
      <c r="P13" s="214" t="s">
        <v>165</v>
      </c>
      <c r="Q13" s="8" t="str">
        <f>IF(SUM(M13:O13)=0,"",IF(SUM(M13:O13)&lt;&gt;1,"Amount reported in columns M-O must total 100%", ""))</f>
        <v/>
      </c>
    </row>
    <row r="14" spans="1:17" x14ac:dyDescent="0.2">
      <c r="A14" s="225">
        <v>1</v>
      </c>
      <c r="B14" s="152"/>
      <c r="C14" s="152"/>
      <c r="D14" s="56">
        <v>0</v>
      </c>
      <c r="E14" s="56">
        <v>0</v>
      </c>
      <c r="F14" s="45">
        <f t="shared" ref="F14:F28" si="0">D14+E14</f>
        <v>0</v>
      </c>
      <c r="G14" s="144"/>
      <c r="H14" s="144"/>
      <c r="I14" s="142">
        <f t="shared" ref="I14:I28" si="1">G14+H14</f>
        <v>0</v>
      </c>
      <c r="J14" s="228" t="e">
        <f t="shared" ref="J14:J28" si="2">F14/I14</f>
        <v>#DIV/0!</v>
      </c>
      <c r="K14" s="232">
        <v>0</v>
      </c>
      <c r="L14" s="233">
        <v>0</v>
      </c>
      <c r="M14" s="244"/>
      <c r="N14" s="245"/>
      <c r="O14" s="245"/>
      <c r="P14" s="215"/>
      <c r="Q14" s="8" t="str">
        <f t="shared" ref="Q14:Q28" si="3">IF(SUM(M14:O14)=0,"",IF(SUM(M14:O14)&lt;&gt;1,"Amount reported in columns M-O must total 100%", ""))</f>
        <v/>
      </c>
    </row>
    <row r="15" spans="1:17" x14ac:dyDescent="0.2">
      <c r="A15" s="225">
        <v>2</v>
      </c>
      <c r="B15" s="152"/>
      <c r="C15" s="152"/>
      <c r="D15" s="56">
        <v>0</v>
      </c>
      <c r="E15" s="56">
        <v>0</v>
      </c>
      <c r="F15" s="45">
        <f>D15+E15</f>
        <v>0</v>
      </c>
      <c r="G15" s="144"/>
      <c r="H15" s="144"/>
      <c r="I15" s="99">
        <f>G15+H15</f>
        <v>0</v>
      </c>
      <c r="J15" s="228" t="e">
        <f>F15/I15</f>
        <v>#DIV/0!</v>
      </c>
      <c r="K15" s="232">
        <v>0</v>
      </c>
      <c r="L15" s="233">
        <v>0</v>
      </c>
      <c r="M15" s="244"/>
      <c r="N15" s="245"/>
      <c r="O15" s="245"/>
      <c r="P15" s="216"/>
      <c r="Q15" s="8" t="str">
        <f t="shared" si="3"/>
        <v/>
      </c>
    </row>
    <row r="16" spans="1:17" x14ac:dyDescent="0.2">
      <c r="A16" s="225">
        <v>3</v>
      </c>
      <c r="B16" s="152"/>
      <c r="C16" s="152"/>
      <c r="D16" s="56">
        <v>0</v>
      </c>
      <c r="E16" s="56">
        <v>0</v>
      </c>
      <c r="F16" s="45">
        <f t="shared" si="0"/>
        <v>0</v>
      </c>
      <c r="G16" s="144"/>
      <c r="H16" s="144"/>
      <c r="I16" s="99">
        <f t="shared" si="1"/>
        <v>0</v>
      </c>
      <c r="J16" s="228" t="e">
        <f t="shared" si="2"/>
        <v>#DIV/0!</v>
      </c>
      <c r="K16" s="232">
        <v>0</v>
      </c>
      <c r="L16" s="233">
        <v>0</v>
      </c>
      <c r="M16" s="244"/>
      <c r="N16" s="245"/>
      <c r="O16" s="245"/>
      <c r="P16" s="216"/>
      <c r="Q16" s="8" t="str">
        <f t="shared" si="3"/>
        <v/>
      </c>
    </row>
    <row r="17" spans="1:17" x14ac:dyDescent="0.2">
      <c r="A17" s="225">
        <v>4</v>
      </c>
      <c r="B17" s="152"/>
      <c r="C17" s="152"/>
      <c r="D17" s="56">
        <v>0</v>
      </c>
      <c r="E17" s="56">
        <v>0</v>
      </c>
      <c r="F17" s="45">
        <f t="shared" si="0"/>
        <v>0</v>
      </c>
      <c r="G17" s="144"/>
      <c r="H17" s="144"/>
      <c r="I17" s="99">
        <f t="shared" si="1"/>
        <v>0</v>
      </c>
      <c r="J17" s="228" t="e">
        <f t="shared" si="2"/>
        <v>#DIV/0!</v>
      </c>
      <c r="K17" s="232">
        <v>0</v>
      </c>
      <c r="L17" s="233">
        <v>0</v>
      </c>
      <c r="M17" s="244"/>
      <c r="N17" s="245"/>
      <c r="O17" s="245"/>
      <c r="P17" s="216"/>
      <c r="Q17" s="8" t="str">
        <f t="shared" si="3"/>
        <v/>
      </c>
    </row>
    <row r="18" spans="1:17" x14ac:dyDescent="0.2">
      <c r="A18" s="225">
        <v>5</v>
      </c>
      <c r="B18" s="152"/>
      <c r="C18" s="152"/>
      <c r="D18" s="56">
        <v>0</v>
      </c>
      <c r="E18" s="56">
        <v>0</v>
      </c>
      <c r="F18" s="45">
        <f t="shared" si="0"/>
        <v>0</v>
      </c>
      <c r="G18" s="144"/>
      <c r="H18" s="144"/>
      <c r="I18" s="99">
        <f t="shared" si="1"/>
        <v>0</v>
      </c>
      <c r="J18" s="228" t="e">
        <f t="shared" si="2"/>
        <v>#DIV/0!</v>
      </c>
      <c r="K18" s="232">
        <v>0</v>
      </c>
      <c r="L18" s="233">
        <v>0</v>
      </c>
      <c r="M18" s="244"/>
      <c r="N18" s="245"/>
      <c r="O18" s="245"/>
      <c r="P18" s="216"/>
      <c r="Q18" s="8" t="str">
        <f t="shared" si="3"/>
        <v/>
      </c>
    </row>
    <row r="19" spans="1:17" x14ac:dyDescent="0.2">
      <c r="A19" s="225">
        <v>6</v>
      </c>
      <c r="B19" s="152"/>
      <c r="C19" s="152"/>
      <c r="D19" s="56">
        <v>0</v>
      </c>
      <c r="E19" s="56">
        <v>0</v>
      </c>
      <c r="F19" s="45">
        <f t="shared" si="0"/>
        <v>0</v>
      </c>
      <c r="G19" s="144"/>
      <c r="H19" s="144"/>
      <c r="I19" s="99">
        <f t="shared" si="1"/>
        <v>0</v>
      </c>
      <c r="J19" s="228" t="e">
        <f t="shared" si="2"/>
        <v>#DIV/0!</v>
      </c>
      <c r="K19" s="232">
        <v>0</v>
      </c>
      <c r="L19" s="233">
        <v>0</v>
      </c>
      <c r="M19" s="244"/>
      <c r="N19" s="245"/>
      <c r="O19" s="245"/>
      <c r="P19" s="216"/>
      <c r="Q19" s="8" t="str">
        <f t="shared" si="3"/>
        <v/>
      </c>
    </row>
    <row r="20" spans="1:17" x14ac:dyDescent="0.2">
      <c r="A20" s="225">
        <v>7</v>
      </c>
      <c r="B20" s="152"/>
      <c r="C20" s="152"/>
      <c r="D20" s="56">
        <v>0</v>
      </c>
      <c r="E20" s="56">
        <v>0</v>
      </c>
      <c r="F20" s="45">
        <f t="shared" si="0"/>
        <v>0</v>
      </c>
      <c r="G20" s="144"/>
      <c r="H20" s="144"/>
      <c r="I20" s="99">
        <f t="shared" si="1"/>
        <v>0</v>
      </c>
      <c r="J20" s="228" t="e">
        <f t="shared" si="2"/>
        <v>#DIV/0!</v>
      </c>
      <c r="K20" s="232">
        <v>0</v>
      </c>
      <c r="L20" s="233">
        <v>0</v>
      </c>
      <c r="M20" s="244"/>
      <c r="N20" s="245"/>
      <c r="O20" s="245"/>
      <c r="P20" s="216"/>
      <c r="Q20" s="8" t="str">
        <f t="shared" si="3"/>
        <v/>
      </c>
    </row>
    <row r="21" spans="1:17" x14ac:dyDescent="0.2">
      <c r="A21" s="225">
        <v>8</v>
      </c>
      <c r="B21" s="152"/>
      <c r="C21" s="152"/>
      <c r="D21" s="56">
        <v>0</v>
      </c>
      <c r="E21" s="56">
        <v>0</v>
      </c>
      <c r="F21" s="45">
        <f t="shared" si="0"/>
        <v>0</v>
      </c>
      <c r="G21" s="144"/>
      <c r="H21" s="144"/>
      <c r="I21" s="99">
        <f t="shared" si="1"/>
        <v>0</v>
      </c>
      <c r="J21" s="228" t="e">
        <f t="shared" si="2"/>
        <v>#DIV/0!</v>
      </c>
      <c r="K21" s="232">
        <v>0</v>
      </c>
      <c r="L21" s="233">
        <v>0</v>
      </c>
      <c r="M21" s="244"/>
      <c r="N21" s="245"/>
      <c r="O21" s="245"/>
      <c r="P21" s="216"/>
      <c r="Q21" s="8" t="str">
        <f t="shared" si="3"/>
        <v/>
      </c>
    </row>
    <row r="22" spans="1:17" x14ac:dyDescent="0.2">
      <c r="A22" s="225">
        <v>9</v>
      </c>
      <c r="B22" s="152"/>
      <c r="C22" s="152"/>
      <c r="D22" s="56">
        <v>0</v>
      </c>
      <c r="E22" s="56">
        <v>0</v>
      </c>
      <c r="F22" s="45">
        <f t="shared" si="0"/>
        <v>0</v>
      </c>
      <c r="G22" s="144"/>
      <c r="H22" s="144"/>
      <c r="I22" s="99">
        <f t="shared" si="1"/>
        <v>0</v>
      </c>
      <c r="J22" s="228" t="e">
        <f t="shared" si="2"/>
        <v>#DIV/0!</v>
      </c>
      <c r="K22" s="232">
        <v>0</v>
      </c>
      <c r="L22" s="233">
        <v>0</v>
      </c>
      <c r="M22" s="244"/>
      <c r="N22" s="245"/>
      <c r="O22" s="245"/>
      <c r="P22" s="216"/>
      <c r="Q22" s="8" t="str">
        <f t="shared" si="3"/>
        <v/>
      </c>
    </row>
    <row r="23" spans="1:17" x14ac:dyDescent="0.2">
      <c r="A23" s="225">
        <v>10</v>
      </c>
      <c r="B23" s="152"/>
      <c r="C23" s="152"/>
      <c r="D23" s="56">
        <v>0</v>
      </c>
      <c r="E23" s="56">
        <v>0</v>
      </c>
      <c r="F23" s="45">
        <f t="shared" si="0"/>
        <v>0</v>
      </c>
      <c r="G23" s="144"/>
      <c r="H23" s="144"/>
      <c r="I23" s="99">
        <f t="shared" si="1"/>
        <v>0</v>
      </c>
      <c r="J23" s="228" t="e">
        <f t="shared" si="2"/>
        <v>#DIV/0!</v>
      </c>
      <c r="K23" s="232">
        <v>0</v>
      </c>
      <c r="L23" s="233">
        <v>0</v>
      </c>
      <c r="M23" s="244"/>
      <c r="N23" s="245"/>
      <c r="O23" s="245"/>
      <c r="P23" s="216"/>
      <c r="Q23" s="8" t="str">
        <f t="shared" si="3"/>
        <v/>
      </c>
    </row>
    <row r="24" spans="1:17" x14ac:dyDescent="0.2">
      <c r="A24" s="225">
        <v>11</v>
      </c>
      <c r="B24" s="152"/>
      <c r="C24" s="152"/>
      <c r="D24" s="56">
        <v>0</v>
      </c>
      <c r="E24" s="56">
        <v>0</v>
      </c>
      <c r="F24" s="45">
        <f t="shared" si="0"/>
        <v>0</v>
      </c>
      <c r="G24" s="144"/>
      <c r="H24" s="144"/>
      <c r="I24" s="99">
        <f t="shared" si="1"/>
        <v>0</v>
      </c>
      <c r="J24" s="228" t="e">
        <f t="shared" si="2"/>
        <v>#DIV/0!</v>
      </c>
      <c r="K24" s="232">
        <v>0</v>
      </c>
      <c r="L24" s="233">
        <v>0</v>
      </c>
      <c r="M24" s="244"/>
      <c r="N24" s="245"/>
      <c r="O24" s="245"/>
      <c r="P24" s="216"/>
      <c r="Q24" s="8" t="str">
        <f t="shared" si="3"/>
        <v/>
      </c>
    </row>
    <row r="25" spans="1:17" x14ac:dyDescent="0.2">
      <c r="A25" s="225">
        <v>12</v>
      </c>
      <c r="B25" s="152"/>
      <c r="C25" s="152"/>
      <c r="D25" s="56">
        <v>0</v>
      </c>
      <c r="E25" s="56">
        <v>0</v>
      </c>
      <c r="F25" s="45">
        <f t="shared" si="0"/>
        <v>0</v>
      </c>
      <c r="G25" s="144"/>
      <c r="H25" s="144"/>
      <c r="I25" s="99">
        <f t="shared" si="1"/>
        <v>0</v>
      </c>
      <c r="J25" s="228" t="e">
        <f t="shared" si="2"/>
        <v>#DIV/0!</v>
      </c>
      <c r="K25" s="232">
        <v>0</v>
      </c>
      <c r="L25" s="233">
        <v>0</v>
      </c>
      <c r="M25" s="244"/>
      <c r="N25" s="245"/>
      <c r="O25" s="245"/>
      <c r="P25" s="216"/>
      <c r="Q25" s="8" t="str">
        <f t="shared" si="3"/>
        <v/>
      </c>
    </row>
    <row r="26" spans="1:17" x14ac:dyDescent="0.2">
      <c r="A26" s="225">
        <v>13</v>
      </c>
      <c r="B26" s="152"/>
      <c r="C26" s="152"/>
      <c r="D26" s="56">
        <v>0</v>
      </c>
      <c r="E26" s="56">
        <v>0</v>
      </c>
      <c r="F26" s="45">
        <f t="shared" si="0"/>
        <v>0</v>
      </c>
      <c r="G26" s="144"/>
      <c r="H26" s="144"/>
      <c r="I26" s="99">
        <f t="shared" si="1"/>
        <v>0</v>
      </c>
      <c r="J26" s="228" t="e">
        <f t="shared" si="2"/>
        <v>#DIV/0!</v>
      </c>
      <c r="K26" s="232">
        <v>0</v>
      </c>
      <c r="L26" s="233">
        <v>0</v>
      </c>
      <c r="M26" s="244"/>
      <c r="N26" s="245"/>
      <c r="O26" s="245"/>
      <c r="P26" s="216"/>
      <c r="Q26" s="8" t="str">
        <f t="shared" si="3"/>
        <v/>
      </c>
    </row>
    <row r="27" spans="1:17" x14ac:dyDescent="0.2">
      <c r="A27" s="225">
        <v>14</v>
      </c>
      <c r="B27" s="152"/>
      <c r="C27" s="152"/>
      <c r="D27" s="56">
        <v>0</v>
      </c>
      <c r="E27" s="56">
        <v>0</v>
      </c>
      <c r="F27" s="45">
        <f t="shared" si="0"/>
        <v>0</v>
      </c>
      <c r="G27" s="144"/>
      <c r="H27" s="144"/>
      <c r="I27" s="99">
        <f t="shared" si="1"/>
        <v>0</v>
      </c>
      <c r="J27" s="228" t="e">
        <f t="shared" si="2"/>
        <v>#DIV/0!</v>
      </c>
      <c r="K27" s="232">
        <v>0</v>
      </c>
      <c r="L27" s="233">
        <v>0</v>
      </c>
      <c r="M27" s="244"/>
      <c r="N27" s="245"/>
      <c r="O27" s="245"/>
      <c r="P27" s="216"/>
      <c r="Q27" s="8" t="str">
        <f t="shared" si="3"/>
        <v/>
      </c>
    </row>
    <row r="28" spans="1:17" x14ac:dyDescent="0.2">
      <c r="A28" s="225">
        <v>15</v>
      </c>
      <c r="B28" s="152"/>
      <c r="C28" s="152"/>
      <c r="D28" s="56">
        <v>0</v>
      </c>
      <c r="E28" s="56">
        <v>0</v>
      </c>
      <c r="F28" s="45">
        <f t="shared" si="0"/>
        <v>0</v>
      </c>
      <c r="G28" s="144"/>
      <c r="H28" s="144"/>
      <c r="I28" s="99">
        <f t="shared" si="1"/>
        <v>0</v>
      </c>
      <c r="J28" s="228" t="e">
        <f t="shared" si="2"/>
        <v>#DIV/0!</v>
      </c>
      <c r="K28" s="232">
        <v>0</v>
      </c>
      <c r="L28" s="233">
        <v>0</v>
      </c>
      <c r="M28" s="244"/>
      <c r="N28" s="245"/>
      <c r="O28" s="245"/>
      <c r="P28" s="216"/>
      <c r="Q28" s="8" t="str">
        <f t="shared" si="3"/>
        <v/>
      </c>
    </row>
    <row r="30" spans="1:17" x14ac:dyDescent="0.2">
      <c r="E30" s="42"/>
      <c r="F30" s="42"/>
      <c r="K30" s="7"/>
      <c r="L30" s="7"/>
    </row>
    <row r="31" spans="1:17" x14ac:dyDescent="0.2">
      <c r="A31" s="9" t="s">
        <v>106</v>
      </c>
      <c r="E31" s="42"/>
      <c r="F31" s="42"/>
      <c r="K31" s="7"/>
      <c r="L31" s="7"/>
    </row>
    <row r="32" spans="1:17" ht="13.9" customHeight="1" thickBot="1" x14ac:dyDescent="0.25">
      <c r="A32" s="80" t="s">
        <v>14</v>
      </c>
      <c r="B32" s="80" t="s">
        <v>15</v>
      </c>
      <c r="C32" s="80" t="s">
        <v>16</v>
      </c>
      <c r="D32" s="80" t="s">
        <v>17</v>
      </c>
      <c r="E32" s="309" t="s">
        <v>18</v>
      </c>
      <c r="F32" s="309"/>
      <c r="G32" s="309"/>
      <c r="H32" s="309"/>
      <c r="I32" s="309"/>
      <c r="J32" s="309"/>
      <c r="K32" s="309"/>
      <c r="L32" s="120"/>
    </row>
    <row r="33" spans="1:12" ht="39" customHeight="1" thickBot="1" x14ac:dyDescent="0.25">
      <c r="A33" s="63" t="s">
        <v>6</v>
      </c>
      <c r="B33" s="63" t="s">
        <v>7</v>
      </c>
      <c r="C33" s="63" t="s">
        <v>91</v>
      </c>
      <c r="D33" s="63" t="s">
        <v>169</v>
      </c>
      <c r="E33" s="305" t="s">
        <v>107</v>
      </c>
      <c r="F33" s="305"/>
      <c r="G33" s="305"/>
      <c r="H33" s="305"/>
      <c r="I33" s="305"/>
      <c r="J33" s="305"/>
      <c r="K33" s="305"/>
      <c r="L33" s="7"/>
    </row>
    <row r="34" spans="1:12" ht="25.5" x14ac:dyDescent="0.2">
      <c r="A34" s="166" t="s">
        <v>69</v>
      </c>
      <c r="B34" s="155" t="s">
        <v>68</v>
      </c>
      <c r="C34" s="155" t="s">
        <v>47</v>
      </c>
      <c r="D34" s="162">
        <v>8000</v>
      </c>
      <c r="E34" s="306" t="s">
        <v>168</v>
      </c>
      <c r="F34" s="307"/>
      <c r="G34" s="307"/>
      <c r="H34" s="307"/>
      <c r="I34" s="307"/>
      <c r="J34" s="307"/>
      <c r="K34" s="308"/>
      <c r="L34" s="7"/>
    </row>
    <row r="35" spans="1:12" x14ac:dyDescent="0.2">
      <c r="A35" s="35">
        <v>1</v>
      </c>
      <c r="B35" s="98"/>
      <c r="C35" s="98"/>
      <c r="D35" s="71">
        <v>0</v>
      </c>
      <c r="E35" s="302"/>
      <c r="F35" s="303"/>
      <c r="G35" s="303"/>
      <c r="H35" s="303"/>
      <c r="I35" s="303"/>
      <c r="J35" s="303"/>
      <c r="K35" s="304"/>
      <c r="L35" s="7"/>
    </row>
    <row r="36" spans="1:12" x14ac:dyDescent="0.2">
      <c r="A36" s="35">
        <v>2</v>
      </c>
      <c r="B36" s="98"/>
      <c r="C36" s="98"/>
      <c r="D36" s="71">
        <v>0</v>
      </c>
      <c r="E36" s="149"/>
      <c r="F36" s="150"/>
      <c r="G36" s="173"/>
      <c r="H36" s="150"/>
      <c r="I36" s="173"/>
      <c r="J36" s="173"/>
      <c r="K36" s="151"/>
      <c r="L36" s="7"/>
    </row>
    <row r="37" spans="1:12" x14ac:dyDescent="0.2">
      <c r="A37" s="35">
        <v>3</v>
      </c>
      <c r="B37" s="98"/>
      <c r="C37" s="98"/>
      <c r="D37" s="71">
        <v>0</v>
      </c>
      <c r="E37" s="149"/>
      <c r="F37" s="150"/>
      <c r="G37" s="173"/>
      <c r="H37" s="150"/>
      <c r="I37" s="173"/>
      <c r="J37" s="173"/>
      <c r="K37" s="151"/>
      <c r="L37" s="7"/>
    </row>
    <row r="38" spans="1:12" x14ac:dyDescent="0.2">
      <c r="A38" s="35">
        <v>4</v>
      </c>
      <c r="B38" s="98"/>
      <c r="C38" s="98"/>
      <c r="D38" s="71">
        <v>0</v>
      </c>
      <c r="E38" s="149"/>
      <c r="F38" s="150"/>
      <c r="G38" s="173"/>
      <c r="H38" s="150"/>
      <c r="I38" s="173"/>
      <c r="J38" s="173"/>
      <c r="K38" s="151"/>
      <c r="L38" s="7"/>
    </row>
    <row r="39" spans="1:12" x14ac:dyDescent="0.2">
      <c r="A39" s="35">
        <v>5</v>
      </c>
      <c r="B39" s="98"/>
      <c r="C39" s="98"/>
      <c r="D39" s="71">
        <v>0</v>
      </c>
      <c r="E39" s="149"/>
      <c r="F39" s="150"/>
      <c r="G39" s="173"/>
      <c r="H39" s="150"/>
      <c r="I39" s="173"/>
      <c r="J39" s="173"/>
      <c r="K39" s="151"/>
      <c r="L39" s="7"/>
    </row>
    <row r="40" spans="1:12" x14ac:dyDescent="0.2">
      <c r="A40" s="35">
        <v>6</v>
      </c>
      <c r="B40" s="98"/>
      <c r="C40" s="98"/>
      <c r="D40" s="71">
        <v>0</v>
      </c>
      <c r="E40" s="149"/>
      <c r="F40" s="150"/>
      <c r="G40" s="173"/>
      <c r="H40" s="150"/>
      <c r="I40" s="173"/>
      <c r="J40" s="173"/>
      <c r="K40" s="151"/>
      <c r="L40" s="7"/>
    </row>
    <row r="41" spans="1:12" x14ac:dyDescent="0.2">
      <c r="A41" s="35">
        <v>7</v>
      </c>
      <c r="B41" s="98"/>
      <c r="C41" s="98"/>
      <c r="D41" s="71">
        <v>0</v>
      </c>
      <c r="E41" s="149"/>
      <c r="F41" s="150"/>
      <c r="G41" s="173"/>
      <c r="H41" s="150"/>
      <c r="I41" s="173"/>
      <c r="J41" s="173"/>
      <c r="K41" s="151"/>
      <c r="L41" s="7"/>
    </row>
    <row r="42" spans="1:12" x14ac:dyDescent="0.2">
      <c r="A42" s="35">
        <v>8</v>
      </c>
      <c r="B42" s="98"/>
      <c r="C42" s="98"/>
      <c r="D42" s="71">
        <v>0</v>
      </c>
      <c r="E42" s="149"/>
      <c r="F42" s="150"/>
      <c r="G42" s="173"/>
      <c r="H42" s="150"/>
      <c r="I42" s="173"/>
      <c r="J42" s="173"/>
      <c r="K42" s="151"/>
      <c r="L42" s="7"/>
    </row>
    <row r="43" spans="1:12" x14ac:dyDescent="0.2">
      <c r="A43" s="35">
        <v>9</v>
      </c>
      <c r="B43" s="98"/>
      <c r="C43" s="98"/>
      <c r="D43" s="71">
        <v>0</v>
      </c>
      <c r="E43" s="149"/>
      <c r="F43" s="150"/>
      <c r="G43" s="173"/>
      <c r="H43" s="150"/>
      <c r="I43" s="173"/>
      <c r="J43" s="173"/>
      <c r="K43" s="151"/>
      <c r="L43" s="7"/>
    </row>
    <row r="44" spans="1:12" x14ac:dyDescent="0.2">
      <c r="A44" s="35">
        <v>10</v>
      </c>
      <c r="B44" s="98"/>
      <c r="C44" s="98"/>
      <c r="D44" s="71">
        <v>0</v>
      </c>
      <c r="E44" s="149"/>
      <c r="F44" s="150"/>
      <c r="G44" s="173"/>
      <c r="H44" s="150"/>
      <c r="I44" s="173"/>
      <c r="J44" s="173"/>
      <c r="K44" s="151"/>
      <c r="L44" s="7"/>
    </row>
    <row r="45" spans="1:12" x14ac:dyDescent="0.2">
      <c r="A45" s="35">
        <v>11</v>
      </c>
      <c r="B45" s="98"/>
      <c r="C45" s="98"/>
      <c r="D45" s="71">
        <v>0</v>
      </c>
      <c r="E45" s="149"/>
      <c r="F45" s="150"/>
      <c r="G45" s="173"/>
      <c r="H45" s="150"/>
      <c r="I45" s="173"/>
      <c r="J45" s="173"/>
      <c r="K45" s="151"/>
      <c r="L45" s="7"/>
    </row>
    <row r="46" spans="1:12" x14ac:dyDescent="0.2">
      <c r="A46" s="35">
        <v>12</v>
      </c>
      <c r="B46" s="98"/>
      <c r="C46" s="98"/>
      <c r="D46" s="71">
        <v>0</v>
      </c>
      <c r="E46" s="149"/>
      <c r="F46" s="150"/>
      <c r="G46" s="173"/>
      <c r="H46" s="150"/>
      <c r="I46" s="173"/>
      <c r="J46" s="173"/>
      <c r="K46" s="151"/>
      <c r="L46" s="7"/>
    </row>
    <row r="47" spans="1:12" x14ac:dyDescent="0.2">
      <c r="A47" s="35">
        <v>13</v>
      </c>
      <c r="B47" s="98"/>
      <c r="C47" s="98"/>
      <c r="D47" s="71">
        <v>0</v>
      </c>
      <c r="E47" s="149"/>
      <c r="F47" s="150"/>
      <c r="G47" s="173"/>
      <c r="H47" s="150"/>
      <c r="I47" s="173"/>
      <c r="J47" s="173"/>
      <c r="K47" s="151"/>
      <c r="L47" s="7"/>
    </row>
    <row r="48" spans="1:12" x14ac:dyDescent="0.2">
      <c r="A48" s="35">
        <v>14</v>
      </c>
      <c r="B48" s="98"/>
      <c r="C48" s="98"/>
      <c r="D48" s="71">
        <v>0</v>
      </c>
      <c r="E48" s="149"/>
      <c r="F48" s="150"/>
      <c r="G48" s="173"/>
      <c r="H48" s="150"/>
      <c r="I48" s="173"/>
      <c r="J48" s="173"/>
      <c r="K48" s="151"/>
      <c r="L48" s="7"/>
    </row>
    <row r="49" spans="1:12" x14ac:dyDescent="0.2">
      <c r="A49" s="35">
        <v>15</v>
      </c>
      <c r="B49" s="98"/>
      <c r="C49" s="98"/>
      <c r="D49" s="71">
        <v>0</v>
      </c>
      <c r="E49" s="149"/>
      <c r="F49" s="150"/>
      <c r="G49" s="173"/>
      <c r="H49" s="150"/>
      <c r="I49" s="173"/>
      <c r="J49" s="173"/>
      <c r="K49" s="151"/>
      <c r="L49" s="7"/>
    </row>
    <row r="55" spans="1:12" x14ac:dyDescent="0.2">
      <c r="A55" s="7" t="s">
        <v>162</v>
      </c>
    </row>
  </sheetData>
  <sheetProtection algorithmName="SHA-512" hashValue="UaRHLctXYqVPPXWZP1/sEz2vGpdCVPTFYSQN5JfHwRiekv86K8jEL4uIzSavIj0YJDmRM+fq8SCti+kgxsSu7Q==" saltValue="WnidYlfZ1XUW0bfSbFqMdA==" spinCount="100000" sheet="1" objects="1" scenarios="1"/>
  <mergeCells count="6">
    <mergeCell ref="E35:K35"/>
    <mergeCell ref="M11:P11"/>
    <mergeCell ref="K11:L11"/>
    <mergeCell ref="E33:K33"/>
    <mergeCell ref="E34:K34"/>
    <mergeCell ref="E32:K32"/>
  </mergeCells>
  <dataValidations count="2">
    <dataValidation type="list" allowBlank="1" showInputMessage="1" showErrorMessage="1" sqref="G13:G28">
      <formula1>Staffing</formula1>
    </dataValidation>
    <dataValidation type="list" allowBlank="1" showInputMessage="1" showErrorMessage="1" sqref="C35:C49">
      <formula1>Expense_Categories</formula1>
    </dataValidation>
  </dataValidations>
  <pageMargins left="0.7" right="0.7" top="0.75" bottom="0.75" header="0.3" footer="0.3"/>
  <pageSetup scale="46" orientation="landscape" r:id="rId1"/>
  <headerFooter>
    <oddFooter>&amp;C&amp;"Arial,Regular"&amp;10&amp;A&amp;R&amp;"Arial,Regular"&amp;10Page &amp;P of &amp;N</oddFooter>
  </headerFooter>
  <ignoredErrors>
    <ignoredError sqref="Q13:Q2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sheetPr>
  <dimension ref="A1:T24"/>
  <sheetViews>
    <sheetView tabSelected="1" showRuler="0" zoomScaleNormal="100" zoomScalePageLayoutView="70" workbookViewId="0"/>
  </sheetViews>
  <sheetFormatPr defaultColWidth="8.85546875" defaultRowHeight="15" x14ac:dyDescent="0.25"/>
  <cols>
    <col min="1" max="16384" width="8.85546875" style="96"/>
  </cols>
  <sheetData>
    <row r="1" spans="1:20" s="7" customFormat="1" ht="18" customHeight="1" x14ac:dyDescent="0.25">
      <c r="A1" s="127" t="s">
        <v>118</v>
      </c>
      <c r="B1" s="127"/>
      <c r="C1" s="127"/>
      <c r="D1" s="127"/>
      <c r="E1" s="127"/>
      <c r="F1" s="127"/>
      <c r="G1" s="127"/>
      <c r="H1" s="52"/>
    </row>
    <row r="2" spans="1:20" s="7" customFormat="1" ht="18" customHeight="1" x14ac:dyDescent="0.25">
      <c r="A2" s="127" t="s">
        <v>119</v>
      </c>
      <c r="B2" s="127"/>
      <c r="C2" s="127"/>
      <c r="D2" s="127"/>
      <c r="E2" s="127"/>
      <c r="F2" s="127"/>
      <c r="G2" s="127"/>
      <c r="H2" s="52"/>
    </row>
    <row r="3" spans="1:20" s="7" customFormat="1" ht="12.75" x14ac:dyDescent="0.2"/>
    <row r="4" spans="1:20" s="7" customFormat="1" ht="12.75" x14ac:dyDescent="0.2">
      <c r="A4" s="9" t="s">
        <v>182</v>
      </c>
      <c r="H4" s="8"/>
    </row>
    <row r="5" spans="1:20" s="7" customFormat="1" ht="12.75" x14ac:dyDescent="0.2">
      <c r="H5" s="8"/>
    </row>
    <row r="6" spans="1:20" s="7" customFormat="1" x14ac:dyDescent="0.2">
      <c r="A6" s="94" t="s">
        <v>72</v>
      </c>
      <c r="B6" s="22"/>
      <c r="C6" s="22"/>
      <c r="D6" s="22"/>
      <c r="E6" s="22"/>
      <c r="F6" s="22"/>
      <c r="G6" s="22"/>
    </row>
    <row r="7" spans="1:20" s="7" customFormat="1" ht="12.75" x14ac:dyDescent="0.2">
      <c r="A7" s="22"/>
      <c r="B7" s="22"/>
      <c r="C7" s="22"/>
      <c r="D7" s="22"/>
      <c r="E7" s="22"/>
      <c r="F7" s="22"/>
      <c r="G7" s="22"/>
    </row>
    <row r="8" spans="1:20" s="7" customFormat="1" ht="15" customHeight="1" thickBot="1" x14ac:dyDescent="0.25">
      <c r="A8" s="249" t="s">
        <v>13</v>
      </c>
      <c r="B8" s="249"/>
      <c r="C8" s="249"/>
      <c r="D8" s="249"/>
      <c r="E8" s="249"/>
      <c r="F8" s="249"/>
      <c r="G8" s="249"/>
      <c r="H8" s="249"/>
      <c r="I8" s="249"/>
      <c r="J8" s="249"/>
      <c r="K8" s="249"/>
      <c r="L8" s="249"/>
      <c r="M8" s="249"/>
      <c r="N8" s="249"/>
      <c r="O8" s="249"/>
      <c r="P8" s="249"/>
      <c r="Q8" s="249"/>
      <c r="R8" s="249"/>
    </row>
    <row r="9" spans="1:20" s="7" customFormat="1" ht="45" customHeight="1" x14ac:dyDescent="0.2">
      <c r="A9" s="253" t="s">
        <v>120</v>
      </c>
      <c r="B9" s="254"/>
      <c r="C9" s="254"/>
      <c r="D9" s="254"/>
      <c r="E9" s="254"/>
      <c r="F9" s="254"/>
      <c r="G9" s="254"/>
      <c r="H9" s="254"/>
      <c r="I9" s="254"/>
      <c r="J9" s="254"/>
      <c r="K9" s="254"/>
      <c r="L9" s="254"/>
      <c r="M9" s="254"/>
      <c r="N9" s="254"/>
      <c r="O9" s="254"/>
      <c r="P9" s="254"/>
      <c r="Q9" s="254"/>
      <c r="R9" s="254"/>
      <c r="T9" s="8"/>
    </row>
    <row r="10" spans="1:20" s="7" customFormat="1" ht="12.75" x14ac:dyDescent="0.2">
      <c r="A10" s="125"/>
      <c r="B10" s="125"/>
      <c r="C10" s="125"/>
      <c r="D10" s="125"/>
      <c r="E10" s="125"/>
      <c r="F10" s="125"/>
      <c r="G10" s="125"/>
      <c r="H10" s="125"/>
      <c r="I10" s="125"/>
      <c r="J10" s="125"/>
      <c r="K10" s="125"/>
      <c r="L10" s="125"/>
      <c r="M10" s="125"/>
      <c r="N10" s="125"/>
      <c r="O10" s="125"/>
      <c r="P10" s="125"/>
      <c r="Q10" s="125"/>
      <c r="R10" s="125"/>
    </row>
    <row r="11" spans="1:20" s="7" customFormat="1" ht="28.5" customHeight="1" x14ac:dyDescent="0.2">
      <c r="A11" s="255" t="s">
        <v>95</v>
      </c>
      <c r="B11" s="256"/>
      <c r="C11" s="256"/>
      <c r="D11" s="256"/>
      <c r="E11" s="256"/>
      <c r="F11" s="256"/>
      <c r="G11" s="256"/>
      <c r="H11" s="256"/>
      <c r="I11" s="256"/>
      <c r="J11" s="256"/>
      <c r="K11" s="256"/>
      <c r="L11" s="256"/>
      <c r="M11" s="256"/>
      <c r="N11" s="256"/>
      <c r="O11" s="256"/>
      <c r="P11" s="256"/>
      <c r="Q11" s="256"/>
      <c r="R11" s="256"/>
    </row>
    <row r="12" spans="1:20" s="7" customFormat="1" ht="12.75" x14ac:dyDescent="0.2">
      <c r="A12" s="105"/>
      <c r="B12" s="105"/>
      <c r="C12" s="105"/>
      <c r="D12" s="105"/>
      <c r="E12" s="105"/>
      <c r="F12" s="105"/>
      <c r="G12" s="105"/>
      <c r="H12" s="105"/>
      <c r="I12" s="105"/>
      <c r="J12" s="105"/>
      <c r="K12" s="105"/>
      <c r="L12" s="105"/>
      <c r="M12" s="105"/>
      <c r="N12" s="105"/>
      <c r="O12" s="105"/>
      <c r="P12" s="105"/>
      <c r="Q12" s="105"/>
      <c r="R12" s="105"/>
    </row>
    <row r="13" spans="1:20" s="7" customFormat="1" ht="12.75" x14ac:dyDescent="0.2">
      <c r="A13" s="251" t="s">
        <v>75</v>
      </c>
      <c r="B13" s="251"/>
      <c r="C13" s="251"/>
      <c r="D13" s="251"/>
      <c r="E13" s="251"/>
      <c r="F13" s="251"/>
      <c r="G13" s="251"/>
      <c r="H13" s="251"/>
      <c r="I13" s="251"/>
      <c r="J13" s="251"/>
      <c r="K13" s="251"/>
      <c r="L13" s="251"/>
      <c r="M13" s="251"/>
      <c r="N13" s="251"/>
      <c r="O13" s="251"/>
      <c r="P13" s="251"/>
      <c r="Q13" s="251"/>
      <c r="R13" s="251"/>
    </row>
    <row r="14" spans="1:20" s="7" customFormat="1" ht="12.75" x14ac:dyDescent="0.2">
      <c r="A14" s="105"/>
      <c r="B14" s="105"/>
      <c r="C14" s="105"/>
      <c r="D14" s="105"/>
      <c r="E14" s="105"/>
      <c r="F14" s="105"/>
      <c r="G14" s="105"/>
      <c r="H14" s="105"/>
      <c r="I14" s="105"/>
      <c r="J14" s="105"/>
      <c r="K14" s="105"/>
      <c r="L14" s="105"/>
      <c r="M14" s="105"/>
      <c r="N14" s="105"/>
      <c r="O14" s="105"/>
      <c r="P14" s="105"/>
      <c r="Q14" s="105"/>
      <c r="R14" s="105"/>
    </row>
    <row r="15" spans="1:20" s="7" customFormat="1" ht="12.75" customHeight="1" x14ac:dyDescent="0.2">
      <c r="A15" s="126" t="s">
        <v>96</v>
      </c>
      <c r="B15" s="126"/>
      <c r="C15" s="126"/>
      <c r="D15" s="126"/>
      <c r="E15" s="126"/>
      <c r="F15" s="126"/>
      <c r="G15" s="126"/>
      <c r="H15" s="126"/>
      <c r="I15" s="126"/>
      <c r="J15" s="126"/>
      <c r="K15" s="126"/>
      <c r="L15" s="126"/>
      <c r="M15" s="126"/>
      <c r="N15" s="126"/>
      <c r="O15" s="126"/>
      <c r="P15" s="126"/>
      <c r="Q15" s="126"/>
      <c r="R15" s="126"/>
      <c r="T15" s="8"/>
    </row>
    <row r="16" spans="1:20" s="7" customFormat="1" ht="12.75" x14ac:dyDescent="0.2">
      <c r="A16" s="250" t="s">
        <v>42</v>
      </c>
      <c r="B16" s="250"/>
      <c r="C16" s="250"/>
      <c r="D16" s="250"/>
      <c r="E16" s="250"/>
      <c r="F16" s="250"/>
      <c r="G16" s="250"/>
      <c r="H16" s="250"/>
      <c r="I16" s="250"/>
      <c r="J16" s="250"/>
      <c r="K16" s="250"/>
      <c r="L16" s="250"/>
      <c r="M16" s="250"/>
      <c r="N16" s="250"/>
      <c r="O16" s="250"/>
      <c r="P16" s="250"/>
      <c r="Q16" s="250"/>
      <c r="R16" s="250"/>
    </row>
    <row r="17" spans="1:18" s="7" customFormat="1" ht="12.75" x14ac:dyDescent="0.2">
      <c r="A17" s="250" t="s">
        <v>44</v>
      </c>
      <c r="B17" s="250"/>
      <c r="C17" s="250"/>
      <c r="D17" s="250"/>
      <c r="E17" s="250"/>
      <c r="F17" s="250"/>
      <c r="G17" s="250"/>
      <c r="H17" s="250"/>
      <c r="I17" s="250"/>
      <c r="J17" s="250"/>
      <c r="K17" s="250"/>
      <c r="L17" s="250"/>
      <c r="M17" s="250"/>
      <c r="N17" s="250"/>
      <c r="O17" s="250"/>
      <c r="P17" s="250"/>
      <c r="Q17" s="250"/>
      <c r="R17" s="250"/>
    </row>
    <row r="18" spans="1:18" s="7" customFormat="1" ht="12.75" x14ac:dyDescent="0.2">
      <c r="A18" s="250" t="s">
        <v>180</v>
      </c>
      <c r="B18" s="250"/>
      <c r="C18" s="250"/>
      <c r="D18" s="250"/>
      <c r="E18" s="250"/>
      <c r="F18" s="250"/>
      <c r="G18" s="250"/>
      <c r="H18" s="250"/>
      <c r="I18" s="250"/>
      <c r="J18" s="250"/>
      <c r="K18" s="250"/>
      <c r="L18" s="250"/>
      <c r="M18" s="250"/>
      <c r="N18" s="250"/>
      <c r="O18" s="250"/>
      <c r="P18" s="250"/>
      <c r="Q18" s="250"/>
      <c r="R18" s="250"/>
    </row>
    <row r="19" spans="1:18" s="7" customFormat="1" ht="12.75" x14ac:dyDescent="0.2">
      <c r="A19" s="250" t="s">
        <v>133</v>
      </c>
      <c r="B19" s="250"/>
      <c r="C19" s="250"/>
      <c r="D19" s="250"/>
      <c r="E19" s="250"/>
      <c r="F19" s="250"/>
      <c r="G19" s="250"/>
      <c r="H19" s="250"/>
      <c r="I19" s="250"/>
      <c r="J19" s="250"/>
      <c r="K19" s="250"/>
      <c r="L19" s="250"/>
      <c r="M19" s="250"/>
      <c r="N19" s="250"/>
      <c r="O19" s="250"/>
      <c r="P19" s="250"/>
      <c r="Q19" s="250"/>
      <c r="R19" s="250"/>
    </row>
    <row r="20" spans="1:18" s="7" customFormat="1" ht="12.75" x14ac:dyDescent="0.2">
      <c r="A20" s="250" t="s">
        <v>103</v>
      </c>
      <c r="B20" s="250"/>
      <c r="C20" s="250"/>
      <c r="D20" s="250"/>
      <c r="E20" s="250"/>
      <c r="F20" s="250"/>
      <c r="G20" s="250"/>
      <c r="H20" s="250"/>
      <c r="I20" s="250"/>
      <c r="J20" s="250"/>
      <c r="K20" s="250"/>
      <c r="L20" s="250"/>
      <c r="M20" s="250"/>
      <c r="N20" s="250"/>
      <c r="O20" s="250"/>
      <c r="P20" s="250"/>
      <c r="Q20" s="250"/>
      <c r="R20" s="250"/>
    </row>
    <row r="21" spans="1:18" s="7" customFormat="1" ht="12.75" x14ac:dyDescent="0.2">
      <c r="A21" s="252" t="s">
        <v>108</v>
      </c>
      <c r="B21" s="252"/>
      <c r="C21" s="252"/>
      <c r="D21" s="252"/>
      <c r="E21" s="252"/>
      <c r="F21" s="252"/>
      <c r="G21" s="252"/>
      <c r="H21" s="252"/>
      <c r="I21" s="252"/>
      <c r="J21" s="252"/>
      <c r="K21" s="252"/>
      <c r="L21" s="252"/>
      <c r="M21" s="252"/>
      <c r="N21" s="252"/>
      <c r="O21" s="252"/>
      <c r="P21" s="252"/>
      <c r="Q21" s="252"/>
      <c r="R21" s="252"/>
    </row>
    <row r="22" spans="1:18" s="7" customFormat="1" ht="12.75" x14ac:dyDescent="0.2">
      <c r="A22" s="252" t="s">
        <v>181</v>
      </c>
      <c r="B22" s="252"/>
      <c r="C22" s="252"/>
      <c r="D22" s="252"/>
      <c r="E22" s="252"/>
      <c r="F22" s="252"/>
      <c r="G22" s="252"/>
      <c r="H22" s="252"/>
      <c r="I22" s="252"/>
      <c r="J22" s="252"/>
      <c r="K22" s="252"/>
      <c r="L22" s="252"/>
      <c r="M22" s="252"/>
      <c r="N22" s="252"/>
      <c r="O22" s="252"/>
      <c r="P22" s="252"/>
      <c r="Q22" s="252"/>
      <c r="R22" s="252"/>
    </row>
    <row r="23" spans="1:18" s="7" customFormat="1" ht="12.75" x14ac:dyDescent="0.2">
      <c r="A23" s="250" t="s">
        <v>104</v>
      </c>
      <c r="B23" s="250"/>
      <c r="C23" s="250"/>
      <c r="D23" s="250"/>
      <c r="E23" s="250"/>
      <c r="F23" s="250"/>
      <c r="G23" s="250"/>
      <c r="H23" s="250"/>
      <c r="I23" s="250"/>
      <c r="J23" s="250"/>
      <c r="K23" s="250"/>
      <c r="L23" s="250"/>
      <c r="M23" s="250"/>
      <c r="N23" s="250"/>
      <c r="O23" s="250"/>
      <c r="P23" s="250"/>
      <c r="Q23" s="250"/>
      <c r="R23" s="250"/>
    </row>
    <row r="24" spans="1:18" s="7" customFormat="1" ht="12.75" x14ac:dyDescent="0.2">
      <c r="A24" s="95"/>
    </row>
  </sheetData>
  <sheetProtection algorithmName="SHA-512" hashValue="wn2nxHzonRxn1lmDlGKyR9JrBBNzOvbpUJXfgyrhFxncPsuowVdDKRSCj1B93BwN1N0pZC98qMsjDfVMa7Yq/A==" saltValue="MjqTZIC7vaE/Bnz5QR3neg==" spinCount="100000" sheet="1" objects="1" scenarios="1"/>
  <mergeCells count="12">
    <mergeCell ref="A8:R8"/>
    <mergeCell ref="A16:R16"/>
    <mergeCell ref="A13:R13"/>
    <mergeCell ref="A20:R20"/>
    <mergeCell ref="A23:R23"/>
    <mergeCell ref="A18:R18"/>
    <mergeCell ref="A21:R21"/>
    <mergeCell ref="A9:R9"/>
    <mergeCell ref="A19:R19"/>
    <mergeCell ref="A22:R22"/>
    <mergeCell ref="A11:R11"/>
    <mergeCell ref="A17:R17"/>
  </mergeCells>
  <hyperlinks>
    <hyperlink ref="A16:R16" location="'2-Provider Certification'!A1" display="Schedule 2 - Provider Certification Statement"/>
    <hyperlink ref="A17:R17" location="'3-Provider Information'!A1" display="Schedule 3 - Provider Information"/>
    <hyperlink ref="A18:R18" location="'4.1-Facility List'!A1" display="Schedule 4.1 - Facility List"/>
    <hyperlink ref="A20:R20" location="'5.1-Staffing Costs'!A1" display="Schedule 5.1 - Staffing Costs"/>
    <hyperlink ref="A23:R23" location="'6-Anticipated Costs'!A1" display="Schedule 6 - Anticipated Costs"/>
    <hyperlink ref="A21:R21" location="'5.2-Non-Staffing Costs'!A1" display="Schedule 5.2 - Non-Staffing Costs"/>
    <hyperlink ref="A19:R19" location="'4.2-Facility Details'!A1" display="Schedule 4.2 - Facility Details"/>
    <hyperlink ref="A22:R22" location="'5.3- Addt. Costs'!A1" display="Schedule 5.3 - Addt. Costs"/>
  </hyperlinks>
  <pageMargins left="0.7" right="0.7"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F41"/>
  <sheetViews>
    <sheetView zoomScaleNormal="100" workbookViewId="0">
      <pane ySplit="8" topLeftCell="A9" activePane="bottomLeft" state="frozen"/>
      <selection activeCell="A3" sqref="A3:XFD3"/>
      <selection pane="bottomLeft"/>
    </sheetView>
  </sheetViews>
  <sheetFormatPr defaultColWidth="9.140625" defaultRowHeight="12.75" x14ac:dyDescent="0.2"/>
  <cols>
    <col min="1" max="1" width="12.28515625" style="7" customWidth="1"/>
    <col min="2" max="2" width="16.7109375" style="7" customWidth="1"/>
    <col min="3" max="3" width="9.140625" style="7"/>
    <col min="4" max="4" width="7.7109375" style="7" customWidth="1"/>
    <col min="5" max="5" width="10.140625" style="7" customWidth="1"/>
    <col min="6" max="6" width="7.7109375" style="7" customWidth="1"/>
    <col min="7" max="7" width="11.28515625" style="7" customWidth="1"/>
    <col min="8" max="16384" width="9.140625" style="7"/>
  </cols>
  <sheetData>
    <row r="1" spans="1:32" ht="18" customHeight="1" x14ac:dyDescent="0.25">
      <c r="A1" s="127" t="str">
        <f>'1-Title Page'!A1</f>
        <v>State of Connecticut</v>
      </c>
      <c r="B1" s="127"/>
      <c r="C1" s="127"/>
      <c r="D1" s="127"/>
      <c r="E1" s="127"/>
      <c r="F1" s="127"/>
      <c r="G1" s="127"/>
      <c r="H1" s="52"/>
    </row>
    <row r="2" spans="1:32" ht="18" customHeight="1" x14ac:dyDescent="0.25">
      <c r="A2" s="127" t="str">
        <f>'1-Title Page'!A2</f>
        <v>Department of Social Services</v>
      </c>
      <c r="B2" s="127"/>
      <c r="C2" s="127"/>
      <c r="D2" s="127"/>
      <c r="E2" s="127"/>
      <c r="F2" s="127"/>
      <c r="G2" s="127"/>
      <c r="H2" s="52"/>
    </row>
    <row r="3" spans="1:32" ht="18" customHeight="1" x14ac:dyDescent="0.2"/>
    <row r="4" spans="1:32" x14ac:dyDescent="0.2">
      <c r="A4" s="9" t="str">
        <f>'1-Title Page'!A4</f>
        <v>Methadone Maintenance Clinic Cost and Information Survey</v>
      </c>
    </row>
    <row r="6" spans="1:32" ht="18.75" x14ac:dyDescent="0.3">
      <c r="A6" s="21" t="s">
        <v>42</v>
      </c>
      <c r="B6" s="22"/>
      <c r="C6" s="22"/>
      <c r="D6" s="22"/>
      <c r="E6" s="22"/>
      <c r="F6" s="22"/>
      <c r="G6" s="22"/>
    </row>
    <row r="7" spans="1:32" ht="14.25" x14ac:dyDescent="0.2">
      <c r="A7" s="259"/>
      <c r="B7" s="259"/>
      <c r="C7" s="259"/>
      <c r="D7" s="22"/>
      <c r="E7" s="22"/>
      <c r="F7" s="22"/>
      <c r="G7" s="22"/>
    </row>
    <row r="8" spans="1:32" ht="14.25" x14ac:dyDescent="0.2">
      <c r="A8" s="37"/>
      <c r="B8" s="22"/>
      <c r="C8" s="22"/>
      <c r="D8" s="22"/>
      <c r="E8" s="22"/>
      <c r="F8" s="22"/>
      <c r="G8" s="22"/>
    </row>
    <row r="9" spans="1:32" x14ac:dyDescent="0.2">
      <c r="A9" s="38"/>
      <c r="B9" s="38"/>
      <c r="C9" s="38"/>
      <c r="D9" s="38"/>
      <c r="E9" s="38"/>
      <c r="F9" s="58"/>
      <c r="G9" s="58"/>
      <c r="H9" s="58"/>
      <c r="I9" s="58"/>
      <c r="J9" s="58"/>
    </row>
    <row r="10" spans="1:32" x14ac:dyDescent="0.2">
      <c r="A10" s="128" t="s">
        <v>51</v>
      </c>
      <c r="B10" s="22"/>
      <c r="C10" s="22"/>
      <c r="D10" s="22"/>
      <c r="E10" s="22"/>
      <c r="F10" s="22"/>
      <c r="G10" s="22"/>
      <c r="H10" s="22"/>
      <c r="I10" s="22"/>
      <c r="J10" s="22"/>
    </row>
    <row r="11" spans="1:32" x14ac:dyDescent="0.2">
      <c r="A11" s="22"/>
      <c r="B11" s="22"/>
      <c r="C11" s="22"/>
      <c r="D11" s="22"/>
      <c r="E11" s="22"/>
      <c r="F11" s="22"/>
      <c r="G11" s="22"/>
      <c r="H11" s="22"/>
      <c r="I11" s="22"/>
      <c r="J11" s="22"/>
    </row>
    <row r="12" spans="1:32" x14ac:dyDescent="0.2">
      <c r="A12" s="22" t="s">
        <v>43</v>
      </c>
      <c r="B12" s="22"/>
      <c r="C12" s="22"/>
      <c r="D12" s="22"/>
      <c r="E12" s="22"/>
      <c r="F12" s="22"/>
      <c r="G12" s="22"/>
      <c r="H12" s="22"/>
      <c r="I12" s="22"/>
      <c r="J12" s="22"/>
    </row>
    <row r="13" spans="1:32" x14ac:dyDescent="0.2">
      <c r="A13" s="22"/>
      <c r="B13" s="22"/>
      <c r="C13" s="22"/>
      <c r="D13" s="22"/>
      <c r="E13" s="22"/>
      <c r="F13" s="22"/>
      <c r="G13" s="22"/>
      <c r="H13" s="22"/>
      <c r="I13" s="22"/>
      <c r="J13" s="22"/>
    </row>
    <row r="14" spans="1:32" s="41" customFormat="1" ht="91.5" customHeight="1" x14ac:dyDescent="0.2">
      <c r="A14" s="257" t="s">
        <v>124</v>
      </c>
      <c r="B14" s="257"/>
      <c r="C14" s="257"/>
      <c r="D14" s="257"/>
      <c r="E14" s="257"/>
      <c r="F14" s="257"/>
      <c r="G14" s="257"/>
      <c r="H14" s="257"/>
      <c r="I14" s="257"/>
      <c r="J14" s="258"/>
      <c r="K14" s="7"/>
      <c r="L14" s="7"/>
      <c r="M14" s="7"/>
      <c r="N14" s="7"/>
      <c r="O14" s="7"/>
      <c r="P14" s="7"/>
      <c r="Q14" s="7"/>
      <c r="R14" s="7"/>
      <c r="S14" s="7"/>
      <c r="T14" s="7"/>
      <c r="U14" s="7"/>
      <c r="V14" s="7"/>
      <c r="W14" s="7"/>
      <c r="X14" s="7"/>
      <c r="Y14" s="7"/>
      <c r="Z14" s="7"/>
      <c r="AA14" s="7"/>
      <c r="AB14" s="7"/>
      <c r="AC14" s="7"/>
      <c r="AD14" s="7"/>
      <c r="AE14" s="7"/>
      <c r="AF14" s="7"/>
    </row>
    <row r="15" spans="1:32" s="41" customFormat="1" ht="14.25" x14ac:dyDescent="0.2">
      <c r="A15" s="39"/>
      <c r="B15" s="39"/>
      <c r="C15" s="39"/>
      <c r="D15" s="39"/>
      <c r="E15" s="39"/>
      <c r="F15" s="39"/>
      <c r="G15" s="39"/>
      <c r="H15" s="39"/>
      <c r="I15" s="39"/>
      <c r="J15" s="40"/>
      <c r="K15" s="7"/>
      <c r="L15" s="7"/>
      <c r="M15" s="7"/>
      <c r="N15" s="7"/>
      <c r="O15" s="7"/>
      <c r="P15" s="7"/>
      <c r="Q15" s="7"/>
      <c r="R15" s="7"/>
      <c r="S15" s="7"/>
      <c r="T15" s="7"/>
      <c r="U15" s="7"/>
      <c r="V15" s="7"/>
      <c r="W15" s="7"/>
      <c r="X15" s="7"/>
      <c r="Y15" s="7"/>
      <c r="Z15" s="7"/>
      <c r="AA15" s="7"/>
      <c r="AB15" s="7"/>
      <c r="AC15" s="7"/>
      <c r="AD15" s="7"/>
      <c r="AE15" s="7"/>
      <c r="AF15" s="7"/>
    </row>
    <row r="16" spans="1:32" s="41" customFormat="1" ht="48" customHeight="1" x14ac:dyDescent="0.2">
      <c r="A16" s="260" t="s">
        <v>63</v>
      </c>
      <c r="B16" s="260"/>
      <c r="C16" s="260"/>
      <c r="D16" s="260"/>
      <c r="E16" s="260"/>
      <c r="F16" s="260"/>
      <c r="G16" s="260"/>
      <c r="H16" s="260"/>
      <c r="I16" s="260"/>
      <c r="J16" s="260"/>
      <c r="K16" s="7"/>
      <c r="L16" s="7"/>
      <c r="M16" s="7"/>
      <c r="N16" s="7"/>
      <c r="O16" s="7"/>
      <c r="P16" s="7"/>
      <c r="Q16" s="7"/>
      <c r="R16" s="7"/>
      <c r="S16" s="7"/>
      <c r="T16" s="7"/>
      <c r="U16" s="7"/>
      <c r="V16" s="7"/>
      <c r="W16" s="7"/>
      <c r="X16" s="7"/>
      <c r="Y16" s="7"/>
      <c r="Z16" s="7"/>
      <c r="AA16" s="7"/>
      <c r="AB16" s="7"/>
      <c r="AC16" s="7"/>
      <c r="AD16" s="7"/>
      <c r="AE16" s="7"/>
      <c r="AF16" s="7"/>
    </row>
    <row r="17" spans="1:32" s="41" customFormat="1" ht="14.25" x14ac:dyDescent="0.2">
      <c r="A17" s="39"/>
      <c r="B17" s="39"/>
      <c r="C17" s="39"/>
      <c r="D17" s="39"/>
      <c r="E17" s="39"/>
      <c r="F17" s="39"/>
      <c r="G17" s="39"/>
      <c r="H17" s="39"/>
      <c r="I17" s="39"/>
      <c r="J17" s="40"/>
      <c r="K17" s="7"/>
      <c r="L17" s="7"/>
      <c r="M17" s="7"/>
      <c r="N17" s="7"/>
      <c r="O17" s="7"/>
      <c r="P17" s="7"/>
      <c r="Q17" s="7"/>
      <c r="R17" s="7"/>
      <c r="S17" s="7"/>
      <c r="T17" s="7"/>
      <c r="U17" s="7"/>
      <c r="V17" s="7"/>
      <c r="W17" s="7"/>
      <c r="X17" s="7"/>
      <c r="Y17" s="7"/>
      <c r="Z17" s="7"/>
      <c r="AA17" s="7"/>
      <c r="AB17" s="7"/>
      <c r="AC17" s="7"/>
      <c r="AD17" s="7"/>
      <c r="AE17" s="7"/>
      <c r="AF17" s="7"/>
    </row>
    <row r="18" spans="1:32" x14ac:dyDescent="0.2">
      <c r="A18" s="22"/>
      <c r="B18" s="22"/>
      <c r="C18" s="22"/>
      <c r="D18" s="22"/>
      <c r="E18" s="22"/>
      <c r="F18" s="22"/>
      <c r="G18" s="22"/>
      <c r="H18" s="22"/>
      <c r="I18" s="22"/>
      <c r="J18" s="22"/>
    </row>
    <row r="19" spans="1:32" ht="13.5" thickBot="1" x14ac:dyDescent="0.25">
      <c r="A19" s="262"/>
      <c r="B19" s="262"/>
      <c r="C19" s="262"/>
      <c r="D19" s="262"/>
      <c r="E19" s="262"/>
      <c r="F19" s="22"/>
      <c r="G19" s="263"/>
      <c r="H19" s="263"/>
      <c r="I19" s="263"/>
      <c r="J19" s="263"/>
    </row>
    <row r="20" spans="1:32" x14ac:dyDescent="0.2">
      <c r="A20" s="29" t="s">
        <v>30</v>
      </c>
      <c r="B20" s="22"/>
      <c r="C20" s="22"/>
      <c r="D20" s="22"/>
      <c r="E20" s="22"/>
      <c r="F20" s="22"/>
      <c r="G20" s="29" t="s">
        <v>2</v>
      </c>
      <c r="H20" s="22"/>
      <c r="I20" s="22"/>
      <c r="J20" s="22"/>
    </row>
    <row r="21" spans="1:32" x14ac:dyDescent="0.2">
      <c r="A21" s="22"/>
      <c r="B21" s="22"/>
      <c r="C21" s="22"/>
      <c r="D21" s="22"/>
      <c r="E21" s="22"/>
      <c r="F21" s="22"/>
      <c r="G21" s="22"/>
      <c r="H21" s="22"/>
      <c r="I21" s="22"/>
      <c r="J21" s="22"/>
    </row>
    <row r="22" spans="1:32" ht="13.5" thickBot="1" x14ac:dyDescent="0.25">
      <c r="A22" s="262"/>
      <c r="B22" s="262"/>
      <c r="C22" s="262"/>
      <c r="D22" s="262"/>
      <c r="E22" s="262"/>
      <c r="F22" s="22"/>
      <c r="G22" s="264"/>
      <c r="H22" s="264"/>
      <c r="I22" s="264"/>
      <c r="J22" s="264"/>
    </row>
    <row r="23" spans="1:32" x14ac:dyDescent="0.2">
      <c r="A23" s="30" t="s">
        <v>4</v>
      </c>
      <c r="B23" s="22"/>
      <c r="C23" s="22"/>
      <c r="D23" s="22"/>
      <c r="E23" s="22"/>
      <c r="F23" s="22"/>
      <c r="G23" s="29" t="s">
        <v>3</v>
      </c>
      <c r="H23" s="22"/>
      <c r="I23" s="22"/>
      <c r="J23" s="22"/>
    </row>
    <row r="24" spans="1:32" x14ac:dyDescent="0.2">
      <c r="A24" s="22"/>
      <c r="B24" s="22"/>
      <c r="C24" s="22"/>
      <c r="D24" s="22"/>
      <c r="E24" s="22"/>
      <c r="F24" s="22"/>
      <c r="G24" s="22"/>
      <c r="H24" s="22"/>
      <c r="I24" s="22"/>
      <c r="J24" s="22"/>
    </row>
    <row r="25" spans="1:32" ht="13.5" thickBot="1" x14ac:dyDescent="0.25">
      <c r="F25" s="22"/>
      <c r="G25" s="265"/>
      <c r="H25" s="265"/>
      <c r="I25" s="265"/>
      <c r="J25" s="265"/>
    </row>
    <row r="26" spans="1:32" x14ac:dyDescent="0.2">
      <c r="F26" s="22"/>
      <c r="G26" s="261" t="s">
        <v>5</v>
      </c>
      <c r="H26" s="261"/>
      <c r="I26" s="22"/>
      <c r="J26" s="22"/>
    </row>
    <row r="27" spans="1:32" x14ac:dyDescent="0.2">
      <c r="A27" s="22"/>
      <c r="B27" s="22"/>
      <c r="C27" s="22"/>
      <c r="D27" s="22"/>
      <c r="E27" s="22"/>
      <c r="F27" s="22"/>
      <c r="G27" s="22"/>
      <c r="H27" s="22"/>
      <c r="I27" s="22"/>
      <c r="J27" s="22"/>
    </row>
    <row r="29" spans="1:32" x14ac:dyDescent="0.2">
      <c r="A29" s="128" t="s">
        <v>52</v>
      </c>
    </row>
    <row r="30" spans="1:32" x14ac:dyDescent="0.2">
      <c r="A30" s="22"/>
    </row>
    <row r="31" spans="1:32" s="8" customFormat="1" x14ac:dyDescent="0.2">
      <c r="A31" s="22"/>
      <c r="B31" s="22"/>
      <c r="C31" s="22"/>
      <c r="D31" s="22"/>
      <c r="E31" s="22"/>
      <c r="F31" s="22"/>
      <c r="G31" s="22"/>
      <c r="H31" s="22"/>
      <c r="I31" s="22"/>
      <c r="J31" s="22"/>
    </row>
    <row r="32" spans="1:32" s="8" customFormat="1" ht="13.5" thickBot="1" x14ac:dyDescent="0.25">
      <c r="A32" s="262"/>
      <c r="B32" s="262"/>
      <c r="C32" s="262"/>
      <c r="D32" s="262"/>
      <c r="E32" s="262"/>
      <c r="F32" s="22"/>
      <c r="G32" s="263"/>
      <c r="H32" s="263"/>
      <c r="I32" s="263"/>
      <c r="J32" s="263"/>
    </row>
    <row r="33" spans="1:10" s="8" customFormat="1" x14ac:dyDescent="0.2">
      <c r="A33" s="29" t="s">
        <v>30</v>
      </c>
      <c r="B33" s="22"/>
      <c r="C33" s="22"/>
      <c r="D33" s="22"/>
      <c r="E33" s="22"/>
      <c r="F33" s="22"/>
      <c r="G33" s="29" t="s">
        <v>2</v>
      </c>
      <c r="H33" s="22"/>
      <c r="I33" s="22"/>
      <c r="J33" s="22"/>
    </row>
    <row r="34" spans="1:10" x14ac:dyDescent="0.2">
      <c r="A34" s="22"/>
      <c r="B34" s="22"/>
      <c r="C34" s="22"/>
      <c r="D34" s="22"/>
      <c r="E34" s="22"/>
      <c r="F34" s="22"/>
      <c r="G34" s="22"/>
      <c r="H34" s="22"/>
      <c r="I34" s="22"/>
      <c r="J34" s="22"/>
    </row>
    <row r="35" spans="1:10" ht="13.5" thickBot="1" x14ac:dyDescent="0.25">
      <c r="A35" s="262"/>
      <c r="B35" s="262"/>
      <c r="C35" s="262"/>
      <c r="D35" s="262"/>
      <c r="E35" s="262"/>
      <c r="F35" s="22"/>
      <c r="G35" s="264"/>
      <c r="H35" s="264"/>
      <c r="I35" s="264"/>
      <c r="J35" s="264"/>
    </row>
    <row r="36" spans="1:10" x14ac:dyDescent="0.2">
      <c r="A36" s="30" t="s">
        <v>4</v>
      </c>
      <c r="B36" s="22"/>
      <c r="C36" s="22"/>
      <c r="D36" s="22"/>
      <c r="E36" s="22"/>
      <c r="F36" s="22"/>
      <c r="G36" s="29" t="s">
        <v>3</v>
      </c>
      <c r="H36" s="22"/>
      <c r="I36" s="22"/>
      <c r="J36" s="22"/>
    </row>
    <row r="37" spans="1:10" x14ac:dyDescent="0.2">
      <c r="A37" s="22"/>
      <c r="B37" s="22"/>
      <c r="C37" s="22"/>
      <c r="D37" s="22"/>
      <c r="E37" s="22"/>
      <c r="F37" s="22"/>
      <c r="G37" s="22"/>
      <c r="H37" s="22"/>
      <c r="I37" s="22"/>
      <c r="J37" s="22"/>
    </row>
    <row r="38" spans="1:10" ht="13.5" thickBot="1" x14ac:dyDescent="0.25">
      <c r="F38" s="22"/>
      <c r="G38" s="265"/>
      <c r="H38" s="265"/>
      <c r="I38" s="265"/>
      <c r="J38" s="265"/>
    </row>
    <row r="39" spans="1:10" x14ac:dyDescent="0.2">
      <c r="F39" s="22"/>
      <c r="G39" s="261" t="s">
        <v>5</v>
      </c>
      <c r="H39" s="261"/>
      <c r="I39" s="22"/>
      <c r="J39" s="22"/>
    </row>
    <row r="41" spans="1:10" x14ac:dyDescent="0.2">
      <c r="A41" s="22"/>
      <c r="B41" s="22"/>
      <c r="C41" s="22"/>
      <c r="D41" s="22"/>
      <c r="E41" s="22"/>
      <c r="F41" s="22"/>
      <c r="G41" s="22"/>
      <c r="H41" s="22"/>
      <c r="I41" s="22"/>
      <c r="J41" s="22"/>
    </row>
  </sheetData>
  <sheetProtection algorithmName="SHA-512" hashValue="z6nQpux+uBG/jD0zZTXf1SSGUkQPCE9Cumw7fet9pPLJJaNyKh1FyqE4qy2qi7hITZEkrFZyMgXZ9yqXdPrXXQ==" saltValue="4Gt+SyfZdqyZSu9q3hgbpg==" spinCount="100000" sheet="1" objects="1" scenarios="1"/>
  <protectedRanges>
    <protectedRange sqref="A19 G19 A35 G22 G25 A22 A32 G38 G32 G35" name="Range1_1"/>
  </protectedRanges>
  <mergeCells count="15">
    <mergeCell ref="A14:J14"/>
    <mergeCell ref="A7:C7"/>
    <mergeCell ref="A16:J16"/>
    <mergeCell ref="G39:H39"/>
    <mergeCell ref="G26:H26"/>
    <mergeCell ref="A32:E32"/>
    <mergeCell ref="G32:J32"/>
    <mergeCell ref="G35:J35"/>
    <mergeCell ref="A35:E35"/>
    <mergeCell ref="G38:J38"/>
    <mergeCell ref="A19:E19"/>
    <mergeCell ref="G19:J19"/>
    <mergeCell ref="G22:J22"/>
    <mergeCell ref="A22:E22"/>
    <mergeCell ref="G25:J25"/>
  </mergeCells>
  <dataValidations count="1">
    <dataValidation allowBlank="1" showInputMessage="1" showErrorMessage="1" promptTitle="Note:" prompt="Adding your printed signature shall have the same force and effect as a written signature." sqref="A19:E19 A32:E32"/>
  </dataValidations>
  <printOptions gridLines="1"/>
  <pageMargins left="0.7" right="0.7" top="0.75" bottom="0.75" header="0.3" footer="0.3"/>
  <pageSetup scale="88" orientation="portrait" r:id="rId1"/>
  <headerFooter>
    <oddFooter>&amp;C&amp;"Arial,Regular"&amp;10&amp;A&amp;R&amp;"Arial,Regular"&amp;10Page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43"/>
  <sheetViews>
    <sheetView zoomScaleNormal="100" workbookViewId="0">
      <selection activeCell="K30" sqref="K30"/>
    </sheetView>
  </sheetViews>
  <sheetFormatPr defaultColWidth="9.140625" defaultRowHeight="12.75" x14ac:dyDescent="0.2"/>
  <cols>
    <col min="1" max="1" width="12.28515625" style="22" customWidth="1"/>
    <col min="2" max="2" width="16.7109375" style="22" customWidth="1"/>
    <col min="3" max="3" width="9.140625" style="22"/>
    <col min="4" max="4" width="7.7109375" style="22" customWidth="1"/>
    <col min="5" max="5" width="13.140625" style="22" customWidth="1"/>
    <col min="6" max="6" width="7.7109375" style="22" customWidth="1"/>
    <col min="7" max="7" width="13.140625" style="22" customWidth="1"/>
    <col min="8" max="8" width="16" style="22" customWidth="1"/>
    <col min="9" max="16384" width="9.140625" style="22"/>
  </cols>
  <sheetData>
    <row r="1" spans="1:8" ht="18" customHeight="1" x14ac:dyDescent="0.25">
      <c r="A1" s="127" t="str">
        <f>'1-Title Page'!A1</f>
        <v>State of Connecticut</v>
      </c>
      <c r="B1" s="127"/>
      <c r="C1" s="127"/>
      <c r="D1" s="127"/>
      <c r="E1" s="127"/>
      <c r="F1" s="127"/>
      <c r="G1" s="127"/>
      <c r="H1" s="29"/>
    </row>
    <row r="2" spans="1:8" ht="18" customHeight="1" x14ac:dyDescent="0.25">
      <c r="A2" s="127" t="str">
        <f>'1-Title Page'!A2</f>
        <v>Department of Social Services</v>
      </c>
      <c r="B2" s="127"/>
      <c r="C2" s="127"/>
      <c r="D2" s="127"/>
      <c r="E2" s="127"/>
      <c r="F2" s="127"/>
      <c r="G2" s="127"/>
      <c r="H2" s="29"/>
    </row>
    <row r="3" spans="1:8" ht="18" customHeight="1" x14ac:dyDescent="0.2">
      <c r="A3" s="7"/>
      <c r="B3" s="7"/>
      <c r="C3" s="7"/>
      <c r="D3" s="7"/>
      <c r="E3" s="7"/>
      <c r="F3" s="7"/>
      <c r="G3" s="7"/>
    </row>
    <row r="4" spans="1:8" x14ac:dyDescent="0.2">
      <c r="A4" s="9" t="str">
        <f>'1-Title Page'!A4</f>
        <v>Methadone Maintenance Clinic Cost and Information Survey</v>
      </c>
      <c r="B4" s="7"/>
      <c r="C4" s="7"/>
      <c r="D4" s="7"/>
      <c r="E4" s="7"/>
      <c r="F4" s="7"/>
      <c r="G4" s="7"/>
    </row>
    <row r="6" spans="1:8" ht="18.75" x14ac:dyDescent="0.3">
      <c r="A6" s="33" t="s">
        <v>44</v>
      </c>
    </row>
    <row r="7" spans="1:8" ht="14.25" x14ac:dyDescent="0.2">
      <c r="A7" s="269"/>
      <c r="B7" s="269"/>
      <c r="C7" s="269"/>
    </row>
    <row r="8" spans="1:8" ht="14.25" x14ac:dyDescent="0.2">
      <c r="A8" s="113"/>
    </row>
    <row r="10" spans="1:8" ht="24" customHeight="1" thickBot="1" x14ac:dyDescent="0.25">
      <c r="A10" s="270" t="s">
        <v>76</v>
      </c>
      <c r="B10" s="270"/>
      <c r="D10" s="27" t="s">
        <v>0</v>
      </c>
      <c r="E10" s="100"/>
      <c r="F10" s="27" t="s">
        <v>1</v>
      </c>
      <c r="G10" s="100"/>
    </row>
    <row r="12" spans="1:8" ht="24" customHeight="1" thickBot="1" x14ac:dyDescent="0.25">
      <c r="A12" s="270" t="s">
        <v>48</v>
      </c>
      <c r="B12" s="270"/>
      <c r="C12" s="262"/>
      <c r="D12" s="262"/>
      <c r="E12" s="262"/>
      <c r="F12" s="262"/>
      <c r="G12" s="262"/>
      <c r="H12" s="262"/>
    </row>
    <row r="13" spans="1:8" ht="24" customHeight="1" thickBot="1" x14ac:dyDescent="0.25">
      <c r="A13" s="271" t="s">
        <v>53</v>
      </c>
      <c r="B13" s="271"/>
      <c r="C13" s="272"/>
      <c r="D13" s="272"/>
      <c r="E13" s="272"/>
      <c r="F13" s="272"/>
      <c r="G13" s="272"/>
      <c r="H13" s="272"/>
    </row>
    <row r="14" spans="1:8" ht="24" customHeight="1" thickBot="1" x14ac:dyDescent="0.25">
      <c r="A14" s="271" t="s">
        <v>77</v>
      </c>
      <c r="B14" s="271"/>
      <c r="C14" s="273"/>
      <c r="D14" s="273"/>
      <c r="E14" s="273"/>
      <c r="F14" s="273"/>
      <c r="G14" s="273"/>
      <c r="H14" s="273"/>
    </row>
    <row r="15" spans="1:8" x14ac:dyDescent="0.2">
      <c r="C15" s="49"/>
      <c r="D15" s="49"/>
      <c r="E15" s="49"/>
      <c r="F15" s="49"/>
      <c r="G15" s="49"/>
      <c r="H15" s="49"/>
    </row>
    <row r="16" spans="1:8" ht="24" customHeight="1" thickBot="1" x14ac:dyDescent="0.25">
      <c r="A16" s="47" t="s">
        <v>49</v>
      </c>
      <c r="C16" s="262"/>
      <c r="D16" s="262"/>
      <c r="E16" s="262"/>
      <c r="F16" s="262"/>
      <c r="G16" s="262"/>
      <c r="H16" s="262"/>
    </row>
    <row r="17" spans="1:10" x14ac:dyDescent="0.2">
      <c r="C17" s="53"/>
      <c r="D17" s="53"/>
      <c r="E17" s="53"/>
      <c r="F17" s="53"/>
      <c r="G17" s="53"/>
      <c r="H17" s="53"/>
    </row>
    <row r="18" spans="1:10" ht="24" customHeight="1" thickBot="1" x14ac:dyDescent="0.25">
      <c r="A18" s="22" t="s">
        <v>50</v>
      </c>
      <c r="C18" s="262"/>
      <c r="D18" s="262"/>
      <c r="E18" s="262"/>
      <c r="F18" s="262"/>
      <c r="G18" s="262"/>
      <c r="H18" s="262"/>
    </row>
    <row r="21" spans="1:10" ht="28.5" customHeight="1" thickBot="1" x14ac:dyDescent="0.25">
      <c r="A21" s="266" t="s">
        <v>136</v>
      </c>
      <c r="B21" s="266"/>
      <c r="C21" s="266"/>
      <c r="D21" s="267"/>
      <c r="E21" s="267"/>
      <c r="F21" s="267"/>
      <c r="G21" s="267"/>
      <c r="H21" s="267"/>
    </row>
    <row r="22" spans="1:10" ht="15" customHeight="1" x14ac:dyDescent="0.2">
      <c r="C22" s="23"/>
      <c r="F22" s="28"/>
      <c r="G22" s="28"/>
      <c r="H22" s="28"/>
    </row>
    <row r="23" spans="1:10" ht="15" customHeight="1" x14ac:dyDescent="0.2">
      <c r="C23" s="23"/>
      <c r="F23" s="28"/>
      <c r="G23" s="28"/>
      <c r="H23" s="28"/>
    </row>
    <row r="24" spans="1:10" ht="28.5" customHeight="1" thickBot="1" x14ac:dyDescent="0.25">
      <c r="A24" s="268" t="s">
        <v>137</v>
      </c>
      <c r="B24" s="268"/>
      <c r="C24" s="268"/>
      <c r="D24" s="268"/>
      <c r="E24" s="268"/>
      <c r="F24" s="262"/>
      <c r="G24" s="262"/>
      <c r="H24" s="262"/>
    </row>
    <row r="25" spans="1:10" ht="39.950000000000003" customHeight="1" thickBot="1" x14ac:dyDescent="0.25">
      <c r="A25" s="281" t="str">
        <f>IF(F24="Yes","Please describe the financial affiliation:","")</f>
        <v/>
      </c>
      <c r="B25" s="281"/>
      <c r="C25" s="262"/>
      <c r="D25" s="262"/>
      <c r="E25" s="262"/>
      <c r="F25" s="262"/>
      <c r="G25" s="262"/>
      <c r="H25" s="262"/>
      <c r="J25" s="8"/>
    </row>
    <row r="28" spans="1:10" ht="30" customHeight="1" thickBot="1" x14ac:dyDescent="0.25">
      <c r="A28" s="282" t="s">
        <v>191</v>
      </c>
      <c r="B28" s="282"/>
      <c r="C28" s="282"/>
      <c r="D28" s="282"/>
      <c r="E28" s="282"/>
      <c r="F28" s="279" t="s">
        <v>188</v>
      </c>
      <c r="G28" s="279"/>
      <c r="H28" s="279"/>
      <c r="J28" s="8"/>
    </row>
    <row r="29" spans="1:10" ht="30" customHeight="1" thickBot="1" x14ac:dyDescent="0.25">
      <c r="A29" s="282"/>
      <c r="B29" s="282"/>
      <c r="C29" s="282"/>
      <c r="D29" s="282"/>
      <c r="E29" s="282"/>
      <c r="F29" s="279" t="s">
        <v>189</v>
      </c>
      <c r="G29" s="279"/>
      <c r="H29" s="279"/>
      <c r="J29" s="8"/>
    </row>
    <row r="30" spans="1:10" ht="30" customHeight="1" thickBot="1" x14ac:dyDescent="0.25">
      <c r="A30" s="282"/>
      <c r="B30" s="282"/>
      <c r="C30" s="282"/>
      <c r="D30" s="282"/>
      <c r="E30" s="282"/>
      <c r="F30" s="279" t="s">
        <v>190</v>
      </c>
      <c r="G30" s="279"/>
      <c r="H30" s="279"/>
      <c r="J30" s="8"/>
    </row>
    <row r="33" spans="1:10" ht="28.5" customHeight="1" thickBot="1" x14ac:dyDescent="0.25">
      <c r="A33" s="268" t="s">
        <v>138</v>
      </c>
      <c r="B33" s="268"/>
      <c r="C33" s="268"/>
      <c r="D33" s="268"/>
      <c r="E33" s="268"/>
      <c r="F33" s="262"/>
      <c r="G33" s="262"/>
      <c r="H33" s="262"/>
      <c r="J33" s="8"/>
    </row>
    <row r="34" spans="1:10" ht="39.950000000000003" customHeight="1" thickBot="1" x14ac:dyDescent="0.25">
      <c r="A34" s="281" t="str">
        <f>IF(F33="Yes","Please describe the additional services offered:","")</f>
        <v/>
      </c>
      <c r="B34" s="281"/>
      <c r="C34" s="262"/>
      <c r="D34" s="262"/>
      <c r="E34" s="262"/>
      <c r="F34" s="262"/>
      <c r="G34" s="262"/>
      <c r="H34" s="262"/>
      <c r="J34" s="8"/>
    </row>
    <row r="37" spans="1:10" ht="28.5" customHeight="1" thickBot="1" x14ac:dyDescent="0.25">
      <c r="A37" s="268" t="s">
        <v>139</v>
      </c>
      <c r="B37" s="268"/>
      <c r="C37" s="268"/>
      <c r="D37" s="268"/>
      <c r="E37" s="268"/>
      <c r="F37" s="280"/>
      <c r="G37" s="280"/>
      <c r="H37" s="280"/>
      <c r="J37" s="8"/>
    </row>
    <row r="40" spans="1:10" ht="39.950000000000003" customHeight="1" thickBot="1" x14ac:dyDescent="0.25">
      <c r="A40" s="268" t="s">
        <v>140</v>
      </c>
      <c r="B40" s="268"/>
      <c r="C40" s="268"/>
      <c r="D40" s="268"/>
      <c r="E40" s="268"/>
      <c r="F40" s="278"/>
      <c r="G40" s="278"/>
      <c r="H40" s="278"/>
    </row>
    <row r="42" spans="1:10" ht="56.25" customHeight="1" thickBot="1" x14ac:dyDescent="0.25">
      <c r="A42" s="277" t="s">
        <v>141</v>
      </c>
      <c r="B42" s="277"/>
      <c r="C42" s="277"/>
      <c r="D42" s="277"/>
      <c r="E42" s="277"/>
    </row>
    <row r="43" spans="1:10" ht="117.75" customHeight="1" thickBot="1" x14ac:dyDescent="0.25">
      <c r="A43" s="274"/>
      <c r="B43" s="275"/>
      <c r="C43" s="275"/>
      <c r="D43" s="275"/>
      <c r="E43" s="275"/>
      <c r="F43" s="275"/>
      <c r="G43" s="275"/>
      <c r="H43" s="276"/>
    </row>
  </sheetData>
  <sheetProtection algorithmName="SHA-512" hashValue="9ZzhC5/aF52EdnNS27UxBH+CcMzwuGO1efSdf7A11TZceBJseXlG4opw85uXb6vs0LzxiXjVeuMh7zaDK3BYaQ==" saltValue="5IgtU4dvp0VR12cXc99Ozw==" spinCount="100000" sheet="1" objects="1" scenarios="1"/>
  <protectedRanges>
    <protectedRange sqref="E10 G10 C12:C14 C16 C18 C43 F40 C25 F21:F24 F28:F30 F37 C34 F33" name="Range1"/>
  </protectedRanges>
  <mergeCells count="30">
    <mergeCell ref="A25:B25"/>
    <mergeCell ref="C25:H25"/>
    <mergeCell ref="A33:E33"/>
    <mergeCell ref="F33:H33"/>
    <mergeCell ref="A28:E30"/>
    <mergeCell ref="F29:H29"/>
    <mergeCell ref="F30:H30"/>
    <mergeCell ref="A43:H43"/>
    <mergeCell ref="A42:E42"/>
    <mergeCell ref="A40:E40"/>
    <mergeCell ref="F40:H40"/>
    <mergeCell ref="F28:H28"/>
    <mergeCell ref="A37:E37"/>
    <mergeCell ref="F37:H37"/>
    <mergeCell ref="A34:B34"/>
    <mergeCell ref="C34:H34"/>
    <mergeCell ref="A21:C21"/>
    <mergeCell ref="D21:H21"/>
    <mergeCell ref="A24:E24"/>
    <mergeCell ref="A7:C7"/>
    <mergeCell ref="C12:H12"/>
    <mergeCell ref="C16:H16"/>
    <mergeCell ref="C18:H18"/>
    <mergeCell ref="A12:B12"/>
    <mergeCell ref="A10:B10"/>
    <mergeCell ref="A13:B13"/>
    <mergeCell ref="C13:H13"/>
    <mergeCell ref="A14:B14"/>
    <mergeCell ref="C14:H14"/>
    <mergeCell ref="F24:H24"/>
  </mergeCells>
  <dataValidations count="1">
    <dataValidation type="list" showInputMessage="1" showErrorMessage="1" prompt="Select One:" sqref="F40:H40 F24:H24 F33:H33">
      <formula1>Yes_No</formula1>
    </dataValidation>
  </dataValidations>
  <pageMargins left="0.7" right="0.7" top="0.75" bottom="0.75" header="0.3" footer="0.3"/>
  <pageSetup scale="95" fitToHeight="0" orientation="portrait" r:id="rId1"/>
  <headerFooter>
    <oddFooter>&amp;C&amp;"Arial,Regular"&amp;10&amp;A&amp;R&amp;"Arial,Regular"&amp;10Page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Select One:">
          <x14:formula1>
            <xm:f>Lists!$A$22:$A$29</xm:f>
          </x14:formula1>
          <xm:sqref>C14:H14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V37"/>
  <sheetViews>
    <sheetView zoomScaleNormal="100" zoomScalePageLayoutView="70" workbookViewId="0">
      <selection activeCell="L36" sqref="L36"/>
    </sheetView>
  </sheetViews>
  <sheetFormatPr defaultColWidth="8.85546875" defaultRowHeight="14.25" x14ac:dyDescent="0.2"/>
  <cols>
    <col min="1" max="1" width="6.7109375" style="59" customWidth="1"/>
    <col min="2" max="2" width="16.140625" style="59" customWidth="1"/>
    <col min="3" max="4" width="41.5703125" style="59" customWidth="1"/>
    <col min="5" max="18" width="15.42578125" style="59" customWidth="1"/>
    <col min="19" max="19" width="47.42578125" style="59" customWidth="1"/>
    <col min="20" max="16384" width="8.85546875" style="59"/>
  </cols>
  <sheetData>
    <row r="1" spans="1:22" s="7" customFormat="1" ht="18" customHeight="1" x14ac:dyDescent="0.25">
      <c r="A1" s="127" t="str">
        <f>'1-Title Page'!A1</f>
        <v>State of Connecticut</v>
      </c>
      <c r="B1" s="127"/>
      <c r="C1" s="127"/>
      <c r="D1" s="127"/>
      <c r="E1" s="116"/>
      <c r="F1" s="116"/>
    </row>
    <row r="2" spans="1:22" s="7" customFormat="1" ht="18" customHeight="1" x14ac:dyDescent="0.25">
      <c r="A2" s="127" t="str">
        <f>'1-Title Page'!A2</f>
        <v>Department of Social Services</v>
      </c>
      <c r="B2" s="127"/>
      <c r="C2" s="127"/>
      <c r="D2" s="127"/>
      <c r="E2" s="116"/>
      <c r="F2" s="116"/>
    </row>
    <row r="3" spans="1:22" s="7" customFormat="1" ht="18" customHeight="1" x14ac:dyDescent="0.2">
      <c r="D3" s="8"/>
    </row>
    <row r="4" spans="1:22" s="7" customFormat="1" ht="12.75" x14ac:dyDescent="0.2">
      <c r="A4" s="9" t="str">
        <f>'1-Title Page'!A4</f>
        <v>Methadone Maintenance Clinic Cost and Information Survey</v>
      </c>
    </row>
    <row r="5" spans="1:22" s="7" customFormat="1" ht="12.75" x14ac:dyDescent="0.2"/>
    <row r="6" spans="1:22" s="7" customFormat="1" ht="18.75" x14ac:dyDescent="0.3">
      <c r="A6" s="21" t="s">
        <v>178</v>
      </c>
      <c r="B6" s="21"/>
      <c r="C6" s="22"/>
      <c r="D6" s="22"/>
      <c r="E6" s="22"/>
      <c r="F6" s="22"/>
      <c r="K6" s="22"/>
      <c r="L6" s="22"/>
      <c r="M6" s="22"/>
      <c r="N6" s="22"/>
      <c r="O6" s="22"/>
      <c r="P6" s="22"/>
      <c r="Q6" s="22"/>
      <c r="R6" s="22"/>
    </row>
    <row r="7" spans="1:22" x14ac:dyDescent="0.2">
      <c r="A7" s="259"/>
      <c r="B7" s="259"/>
      <c r="C7" s="259"/>
      <c r="D7" s="54"/>
    </row>
    <row r="8" spans="1:22" x14ac:dyDescent="0.2">
      <c r="A8" s="55"/>
      <c r="B8" s="55"/>
      <c r="C8" s="130"/>
      <c r="D8" s="55"/>
    </row>
    <row r="9" spans="1:22" ht="15" thickBot="1" x14ac:dyDescent="0.25">
      <c r="A9" s="60" t="s">
        <v>14</v>
      </c>
      <c r="B9" s="60" t="s">
        <v>15</v>
      </c>
      <c r="C9" s="60" t="s">
        <v>16</v>
      </c>
      <c r="D9" s="60" t="s">
        <v>17</v>
      </c>
      <c r="E9" s="60" t="s">
        <v>18</v>
      </c>
      <c r="F9" s="60" t="s">
        <v>19</v>
      </c>
      <c r="G9" s="60" t="s">
        <v>20</v>
      </c>
      <c r="H9" s="60" t="s">
        <v>21</v>
      </c>
      <c r="I9" s="60" t="s">
        <v>22</v>
      </c>
      <c r="J9" s="60" t="s">
        <v>23</v>
      </c>
      <c r="K9" s="60" t="s">
        <v>24</v>
      </c>
      <c r="L9" s="60" t="s">
        <v>25</v>
      </c>
      <c r="M9" s="60" t="s">
        <v>26</v>
      </c>
      <c r="N9" s="60" t="s">
        <v>134</v>
      </c>
      <c r="O9" s="60" t="s">
        <v>27</v>
      </c>
      <c r="P9" s="60" t="s">
        <v>28</v>
      </c>
      <c r="Q9" s="60" t="s">
        <v>29</v>
      </c>
      <c r="R9" s="60" t="s">
        <v>32</v>
      </c>
      <c r="S9" s="60" t="s">
        <v>33</v>
      </c>
      <c r="T9" s="60"/>
      <c r="U9" s="60"/>
      <c r="V9" s="60"/>
    </row>
    <row r="10" spans="1:22" s="7" customFormat="1" ht="15" customHeight="1" thickBot="1" x14ac:dyDescent="0.25">
      <c r="A10" s="283" t="s">
        <v>126</v>
      </c>
      <c r="B10" s="284"/>
      <c r="C10" s="284"/>
      <c r="D10" s="284"/>
      <c r="E10" s="290" t="s">
        <v>97</v>
      </c>
      <c r="F10" s="291"/>
      <c r="G10" s="291"/>
      <c r="H10" s="291"/>
      <c r="I10" s="291"/>
      <c r="J10" s="292"/>
      <c r="K10" s="285" t="s">
        <v>61</v>
      </c>
      <c r="L10" s="286"/>
      <c r="M10" s="287" t="s">
        <v>121</v>
      </c>
      <c r="N10" s="288"/>
      <c r="O10" s="288"/>
      <c r="P10" s="288"/>
      <c r="Q10" s="288"/>
      <c r="R10" s="289"/>
      <c r="S10" s="112"/>
    </row>
    <row r="11" spans="1:22" s="42" customFormat="1" ht="51.75" thickBot="1" x14ac:dyDescent="0.25">
      <c r="A11" s="61" t="s">
        <v>6</v>
      </c>
      <c r="B11" s="61" t="s">
        <v>85</v>
      </c>
      <c r="C11" s="61" t="s">
        <v>83</v>
      </c>
      <c r="D11" s="63" t="s">
        <v>84</v>
      </c>
      <c r="E11" s="62" t="s">
        <v>127</v>
      </c>
      <c r="F11" s="62" t="s">
        <v>128</v>
      </c>
      <c r="G11" s="62" t="s">
        <v>98</v>
      </c>
      <c r="H11" s="62" t="s">
        <v>70</v>
      </c>
      <c r="I11" s="62" t="s">
        <v>65</v>
      </c>
      <c r="J11" s="62" t="s">
        <v>113</v>
      </c>
      <c r="K11" s="61" t="s">
        <v>98</v>
      </c>
      <c r="L11" s="61" t="s">
        <v>62</v>
      </c>
      <c r="M11" s="131" t="s">
        <v>99</v>
      </c>
      <c r="N11" s="131" t="s">
        <v>128</v>
      </c>
      <c r="O11" s="131" t="s">
        <v>98</v>
      </c>
      <c r="P11" s="131" t="s">
        <v>62</v>
      </c>
      <c r="Q11" s="131" t="s">
        <v>66</v>
      </c>
      <c r="R11" s="176" t="s">
        <v>114</v>
      </c>
      <c r="S11" s="107" t="s">
        <v>31</v>
      </c>
    </row>
    <row r="12" spans="1:22" s="7" customFormat="1" ht="12.75" x14ac:dyDescent="0.2">
      <c r="A12" s="157" t="s">
        <v>69</v>
      </c>
      <c r="B12" s="158" t="str">
        <f>IF(C12&lt;&gt;"",C12&amp;"_"&amp;A12,"")</f>
        <v>Clinic Name_x</v>
      </c>
      <c r="C12" s="158" t="s">
        <v>83</v>
      </c>
      <c r="D12" s="158" t="s">
        <v>125</v>
      </c>
      <c r="E12" s="160">
        <v>20</v>
      </c>
      <c r="F12" s="160">
        <v>50</v>
      </c>
      <c r="G12" s="160">
        <v>15</v>
      </c>
      <c r="H12" s="161">
        <v>8</v>
      </c>
      <c r="I12" s="160">
        <v>8000</v>
      </c>
      <c r="J12" s="162">
        <v>250000</v>
      </c>
      <c r="K12" s="160">
        <v>2</v>
      </c>
      <c r="L12" s="161">
        <v>2</v>
      </c>
      <c r="M12" s="159">
        <v>16</v>
      </c>
      <c r="N12" s="160">
        <v>50</v>
      </c>
      <c r="O12" s="160">
        <v>25</v>
      </c>
      <c r="P12" s="161">
        <v>25</v>
      </c>
      <c r="Q12" s="160">
        <v>3000</v>
      </c>
      <c r="R12" s="162">
        <v>100000</v>
      </c>
      <c r="S12" s="163"/>
    </row>
    <row r="13" spans="1:22" s="22" customFormat="1" ht="12.75" x14ac:dyDescent="0.2">
      <c r="A13" s="73">
        <v>1</v>
      </c>
      <c r="B13" s="110" t="str">
        <f t="shared" ref="B13:B37" si="0">IF(C13&lt;&gt;"",C13&amp;"_"&amp;A13,"")</f>
        <v/>
      </c>
      <c r="C13" s="69"/>
      <c r="D13" s="69"/>
      <c r="E13" s="137"/>
      <c r="F13" s="137"/>
      <c r="G13" s="137"/>
      <c r="H13" s="146"/>
      <c r="I13" s="137"/>
      <c r="J13" s="70"/>
      <c r="K13" s="140"/>
      <c r="L13" s="148"/>
      <c r="M13" s="141"/>
      <c r="N13" s="140"/>
      <c r="O13" s="140"/>
      <c r="P13" s="148"/>
      <c r="Q13" s="140"/>
      <c r="R13" s="70"/>
      <c r="S13" s="78"/>
    </row>
    <row r="14" spans="1:22" s="22" customFormat="1" ht="12.75" x14ac:dyDescent="0.2">
      <c r="A14" s="73">
        <v>2</v>
      </c>
      <c r="B14" s="110" t="str">
        <f t="shared" si="0"/>
        <v/>
      </c>
      <c r="C14" s="68"/>
      <c r="D14" s="68"/>
      <c r="E14" s="137"/>
      <c r="F14" s="137"/>
      <c r="G14" s="137"/>
      <c r="H14" s="146"/>
      <c r="I14" s="137"/>
      <c r="J14" s="70"/>
      <c r="K14" s="137"/>
      <c r="L14" s="146"/>
      <c r="M14" s="136"/>
      <c r="N14" s="137"/>
      <c r="O14" s="137"/>
      <c r="P14" s="146"/>
      <c r="Q14" s="137"/>
      <c r="R14" s="70"/>
      <c r="S14" s="114"/>
    </row>
    <row r="15" spans="1:22" s="22" customFormat="1" ht="12.75" x14ac:dyDescent="0.2">
      <c r="A15" s="73">
        <v>3</v>
      </c>
      <c r="B15" s="110" t="str">
        <f t="shared" si="0"/>
        <v/>
      </c>
      <c r="C15" s="68"/>
      <c r="D15" s="68"/>
      <c r="E15" s="137"/>
      <c r="F15" s="137"/>
      <c r="G15" s="137"/>
      <c r="H15" s="146"/>
      <c r="I15" s="137"/>
      <c r="J15" s="70"/>
      <c r="K15" s="137"/>
      <c r="L15" s="146"/>
      <c r="M15" s="136"/>
      <c r="N15" s="137"/>
      <c r="O15" s="137"/>
      <c r="P15" s="146"/>
      <c r="Q15" s="137"/>
      <c r="R15" s="70"/>
      <c r="S15" s="114"/>
    </row>
    <row r="16" spans="1:22" s="22" customFormat="1" ht="12.75" x14ac:dyDescent="0.2">
      <c r="A16" s="73">
        <v>4</v>
      </c>
      <c r="B16" s="110" t="str">
        <f t="shared" si="0"/>
        <v/>
      </c>
      <c r="C16" s="68"/>
      <c r="D16" s="68"/>
      <c r="E16" s="137"/>
      <c r="F16" s="137"/>
      <c r="G16" s="137"/>
      <c r="H16" s="146"/>
      <c r="I16" s="137"/>
      <c r="J16" s="70"/>
      <c r="K16" s="137"/>
      <c r="L16" s="146"/>
      <c r="M16" s="136"/>
      <c r="N16" s="137"/>
      <c r="O16" s="137"/>
      <c r="P16" s="146"/>
      <c r="Q16" s="137"/>
      <c r="R16" s="70"/>
      <c r="S16" s="114"/>
    </row>
    <row r="17" spans="1:19" s="22" customFormat="1" ht="12.75" x14ac:dyDescent="0.2">
      <c r="A17" s="73">
        <v>5</v>
      </c>
      <c r="B17" s="110" t="str">
        <f t="shared" si="0"/>
        <v/>
      </c>
      <c r="C17" s="68"/>
      <c r="D17" s="68"/>
      <c r="E17" s="137"/>
      <c r="F17" s="137"/>
      <c r="G17" s="137"/>
      <c r="H17" s="146"/>
      <c r="I17" s="137"/>
      <c r="J17" s="70"/>
      <c r="K17" s="137"/>
      <c r="L17" s="146"/>
      <c r="M17" s="136"/>
      <c r="N17" s="137"/>
      <c r="O17" s="137"/>
      <c r="P17" s="146"/>
      <c r="Q17" s="137"/>
      <c r="R17" s="70"/>
      <c r="S17" s="114"/>
    </row>
    <row r="18" spans="1:19" s="22" customFormat="1" ht="12.75" x14ac:dyDescent="0.2">
      <c r="A18" s="73">
        <v>6</v>
      </c>
      <c r="B18" s="110" t="str">
        <f t="shared" si="0"/>
        <v/>
      </c>
      <c r="C18" s="68"/>
      <c r="D18" s="68"/>
      <c r="E18" s="137"/>
      <c r="F18" s="137"/>
      <c r="G18" s="137"/>
      <c r="H18" s="146"/>
      <c r="I18" s="137"/>
      <c r="J18" s="70"/>
      <c r="K18" s="137"/>
      <c r="L18" s="146"/>
      <c r="M18" s="136"/>
      <c r="N18" s="137"/>
      <c r="O18" s="137"/>
      <c r="P18" s="146"/>
      <c r="Q18" s="137"/>
      <c r="R18" s="70"/>
      <c r="S18" s="114"/>
    </row>
    <row r="19" spans="1:19" s="22" customFormat="1" ht="12.75" x14ac:dyDescent="0.2">
      <c r="A19" s="73">
        <v>7</v>
      </c>
      <c r="B19" s="110" t="str">
        <f t="shared" si="0"/>
        <v/>
      </c>
      <c r="C19" s="68"/>
      <c r="D19" s="68"/>
      <c r="E19" s="137"/>
      <c r="F19" s="137"/>
      <c r="G19" s="137"/>
      <c r="H19" s="146"/>
      <c r="I19" s="137"/>
      <c r="J19" s="70"/>
      <c r="K19" s="137"/>
      <c r="L19" s="146"/>
      <c r="M19" s="136"/>
      <c r="N19" s="137"/>
      <c r="O19" s="137"/>
      <c r="P19" s="146"/>
      <c r="Q19" s="137"/>
      <c r="R19" s="70"/>
      <c r="S19" s="114"/>
    </row>
    <row r="20" spans="1:19" s="22" customFormat="1" ht="12.75" x14ac:dyDescent="0.2">
      <c r="A20" s="73">
        <v>8</v>
      </c>
      <c r="B20" s="110" t="str">
        <f t="shared" si="0"/>
        <v/>
      </c>
      <c r="C20" s="68"/>
      <c r="D20" s="68"/>
      <c r="E20" s="137"/>
      <c r="F20" s="137"/>
      <c r="G20" s="137"/>
      <c r="H20" s="146"/>
      <c r="I20" s="137"/>
      <c r="J20" s="70"/>
      <c r="K20" s="137"/>
      <c r="L20" s="146"/>
      <c r="M20" s="136"/>
      <c r="N20" s="137"/>
      <c r="O20" s="137"/>
      <c r="P20" s="146"/>
      <c r="Q20" s="137"/>
      <c r="R20" s="70"/>
      <c r="S20" s="114"/>
    </row>
    <row r="21" spans="1:19" s="22" customFormat="1" ht="12.75" x14ac:dyDescent="0.2">
      <c r="A21" s="73">
        <v>9</v>
      </c>
      <c r="B21" s="110" t="str">
        <f t="shared" si="0"/>
        <v/>
      </c>
      <c r="C21" s="68"/>
      <c r="D21" s="68"/>
      <c r="E21" s="137"/>
      <c r="F21" s="137"/>
      <c r="G21" s="137"/>
      <c r="H21" s="146"/>
      <c r="I21" s="137"/>
      <c r="J21" s="70"/>
      <c r="K21" s="137"/>
      <c r="L21" s="146"/>
      <c r="M21" s="136"/>
      <c r="N21" s="137"/>
      <c r="O21" s="137"/>
      <c r="P21" s="146"/>
      <c r="Q21" s="137"/>
      <c r="R21" s="70"/>
      <c r="S21" s="114"/>
    </row>
    <row r="22" spans="1:19" s="22" customFormat="1" ht="12.75" x14ac:dyDescent="0.2">
      <c r="A22" s="73">
        <v>10</v>
      </c>
      <c r="B22" s="110" t="str">
        <f t="shared" si="0"/>
        <v/>
      </c>
      <c r="C22" s="68"/>
      <c r="D22" s="68"/>
      <c r="E22" s="137"/>
      <c r="F22" s="137"/>
      <c r="G22" s="137"/>
      <c r="H22" s="146"/>
      <c r="I22" s="137"/>
      <c r="J22" s="70"/>
      <c r="K22" s="137"/>
      <c r="L22" s="146"/>
      <c r="M22" s="136"/>
      <c r="N22" s="137"/>
      <c r="O22" s="137"/>
      <c r="P22" s="146"/>
      <c r="Q22" s="137"/>
      <c r="R22" s="70"/>
      <c r="S22" s="114"/>
    </row>
    <row r="23" spans="1:19" s="22" customFormat="1" ht="12.75" x14ac:dyDescent="0.2">
      <c r="A23" s="73">
        <v>11</v>
      </c>
      <c r="B23" s="110" t="str">
        <f t="shared" si="0"/>
        <v/>
      </c>
      <c r="C23" s="68"/>
      <c r="D23" s="68"/>
      <c r="E23" s="137"/>
      <c r="F23" s="137"/>
      <c r="G23" s="137"/>
      <c r="H23" s="146"/>
      <c r="I23" s="137"/>
      <c r="J23" s="70"/>
      <c r="K23" s="137"/>
      <c r="L23" s="146"/>
      <c r="M23" s="136"/>
      <c r="N23" s="137"/>
      <c r="O23" s="137"/>
      <c r="P23" s="146"/>
      <c r="Q23" s="137"/>
      <c r="R23" s="70"/>
      <c r="S23" s="114"/>
    </row>
    <row r="24" spans="1:19" s="22" customFormat="1" ht="12.75" x14ac:dyDescent="0.2">
      <c r="A24" s="73">
        <v>12</v>
      </c>
      <c r="B24" s="110" t="str">
        <f t="shared" si="0"/>
        <v/>
      </c>
      <c r="C24" s="68"/>
      <c r="D24" s="68"/>
      <c r="E24" s="137"/>
      <c r="F24" s="137"/>
      <c r="G24" s="137"/>
      <c r="H24" s="146"/>
      <c r="I24" s="137"/>
      <c r="J24" s="70"/>
      <c r="K24" s="137"/>
      <c r="L24" s="146"/>
      <c r="M24" s="136"/>
      <c r="N24" s="137"/>
      <c r="O24" s="137"/>
      <c r="P24" s="146"/>
      <c r="Q24" s="137"/>
      <c r="R24" s="70"/>
      <c r="S24" s="114"/>
    </row>
    <row r="25" spans="1:19" s="22" customFormat="1" ht="12.75" x14ac:dyDescent="0.2">
      <c r="A25" s="73">
        <v>13</v>
      </c>
      <c r="B25" s="110" t="str">
        <f t="shared" si="0"/>
        <v/>
      </c>
      <c r="C25" s="68"/>
      <c r="D25" s="68"/>
      <c r="E25" s="137"/>
      <c r="F25" s="137"/>
      <c r="G25" s="137"/>
      <c r="H25" s="146"/>
      <c r="I25" s="137"/>
      <c r="J25" s="70"/>
      <c r="K25" s="137"/>
      <c r="L25" s="146"/>
      <c r="M25" s="136"/>
      <c r="N25" s="137"/>
      <c r="O25" s="137"/>
      <c r="P25" s="146"/>
      <c r="Q25" s="137"/>
      <c r="R25" s="70"/>
      <c r="S25" s="114"/>
    </row>
    <row r="26" spans="1:19" s="22" customFormat="1" ht="12.75" x14ac:dyDescent="0.2">
      <c r="A26" s="73">
        <v>14</v>
      </c>
      <c r="B26" s="110" t="str">
        <f t="shared" si="0"/>
        <v/>
      </c>
      <c r="C26" s="68"/>
      <c r="D26" s="68"/>
      <c r="E26" s="137"/>
      <c r="F26" s="137"/>
      <c r="G26" s="137"/>
      <c r="H26" s="146"/>
      <c r="I26" s="137"/>
      <c r="J26" s="70"/>
      <c r="K26" s="137"/>
      <c r="L26" s="146"/>
      <c r="M26" s="136"/>
      <c r="N26" s="137"/>
      <c r="O26" s="137"/>
      <c r="P26" s="146"/>
      <c r="Q26" s="137"/>
      <c r="R26" s="70"/>
      <c r="S26" s="114"/>
    </row>
    <row r="27" spans="1:19" s="22" customFormat="1" ht="12.75" x14ac:dyDescent="0.2">
      <c r="A27" s="73">
        <v>15</v>
      </c>
      <c r="B27" s="110" t="str">
        <f t="shared" si="0"/>
        <v/>
      </c>
      <c r="C27" s="68"/>
      <c r="D27" s="68"/>
      <c r="E27" s="137"/>
      <c r="F27" s="137"/>
      <c r="G27" s="137"/>
      <c r="H27" s="146"/>
      <c r="I27" s="137"/>
      <c r="J27" s="70"/>
      <c r="K27" s="137"/>
      <c r="L27" s="146"/>
      <c r="M27" s="136"/>
      <c r="N27" s="137"/>
      <c r="O27" s="137"/>
      <c r="P27" s="146"/>
      <c r="Q27" s="137"/>
      <c r="R27" s="70"/>
      <c r="S27" s="114"/>
    </row>
    <row r="28" spans="1:19" s="22" customFormat="1" ht="12.75" x14ac:dyDescent="0.2">
      <c r="A28" s="73">
        <v>16</v>
      </c>
      <c r="B28" s="110" t="str">
        <f t="shared" si="0"/>
        <v/>
      </c>
      <c r="C28" s="68"/>
      <c r="D28" s="68"/>
      <c r="E28" s="137"/>
      <c r="F28" s="137"/>
      <c r="G28" s="137"/>
      <c r="H28" s="146"/>
      <c r="I28" s="137"/>
      <c r="J28" s="70"/>
      <c r="K28" s="137"/>
      <c r="L28" s="146"/>
      <c r="M28" s="136"/>
      <c r="N28" s="137"/>
      <c r="O28" s="137"/>
      <c r="P28" s="146"/>
      <c r="Q28" s="137"/>
      <c r="R28" s="70"/>
      <c r="S28" s="114"/>
    </row>
    <row r="29" spans="1:19" s="22" customFormat="1" ht="12.75" x14ac:dyDescent="0.2">
      <c r="A29" s="73">
        <v>17</v>
      </c>
      <c r="B29" s="110" t="str">
        <f t="shared" si="0"/>
        <v/>
      </c>
      <c r="C29" s="68"/>
      <c r="D29" s="68"/>
      <c r="E29" s="137"/>
      <c r="F29" s="137"/>
      <c r="G29" s="137"/>
      <c r="H29" s="146"/>
      <c r="I29" s="137"/>
      <c r="J29" s="70"/>
      <c r="K29" s="137"/>
      <c r="L29" s="146"/>
      <c r="M29" s="136"/>
      <c r="N29" s="137"/>
      <c r="O29" s="137"/>
      <c r="P29" s="146"/>
      <c r="Q29" s="137"/>
      <c r="R29" s="70"/>
      <c r="S29" s="114"/>
    </row>
    <row r="30" spans="1:19" s="22" customFormat="1" ht="12.75" x14ac:dyDescent="0.2">
      <c r="A30" s="73">
        <v>18</v>
      </c>
      <c r="B30" s="110" t="str">
        <f t="shared" si="0"/>
        <v/>
      </c>
      <c r="C30" s="68"/>
      <c r="D30" s="68"/>
      <c r="E30" s="137"/>
      <c r="F30" s="137"/>
      <c r="G30" s="137"/>
      <c r="H30" s="146"/>
      <c r="I30" s="137"/>
      <c r="J30" s="70"/>
      <c r="K30" s="137"/>
      <c r="L30" s="146"/>
      <c r="M30" s="136"/>
      <c r="N30" s="137"/>
      <c r="O30" s="137"/>
      <c r="P30" s="146"/>
      <c r="Q30" s="137"/>
      <c r="R30" s="70"/>
      <c r="S30" s="114"/>
    </row>
    <row r="31" spans="1:19" s="22" customFormat="1" ht="12.75" x14ac:dyDescent="0.2">
      <c r="A31" s="73">
        <v>19</v>
      </c>
      <c r="B31" s="110" t="str">
        <f t="shared" si="0"/>
        <v/>
      </c>
      <c r="C31" s="68"/>
      <c r="D31" s="68"/>
      <c r="E31" s="137"/>
      <c r="F31" s="137"/>
      <c r="G31" s="137"/>
      <c r="H31" s="146"/>
      <c r="I31" s="137"/>
      <c r="J31" s="70"/>
      <c r="K31" s="137"/>
      <c r="L31" s="146"/>
      <c r="M31" s="136"/>
      <c r="N31" s="137"/>
      <c r="O31" s="137"/>
      <c r="P31" s="146"/>
      <c r="Q31" s="137"/>
      <c r="R31" s="70"/>
      <c r="S31" s="114"/>
    </row>
    <row r="32" spans="1:19" s="22" customFormat="1" ht="12.75" x14ac:dyDescent="0.2">
      <c r="A32" s="73">
        <v>20</v>
      </c>
      <c r="B32" s="110" t="str">
        <f t="shared" si="0"/>
        <v/>
      </c>
      <c r="C32" s="68"/>
      <c r="D32" s="68"/>
      <c r="E32" s="137"/>
      <c r="F32" s="137"/>
      <c r="G32" s="137"/>
      <c r="H32" s="146"/>
      <c r="I32" s="137"/>
      <c r="J32" s="70"/>
      <c r="K32" s="137"/>
      <c r="L32" s="146"/>
      <c r="M32" s="136"/>
      <c r="N32" s="137"/>
      <c r="O32" s="137"/>
      <c r="P32" s="146"/>
      <c r="Q32" s="137"/>
      <c r="R32" s="70"/>
      <c r="S32" s="114"/>
    </row>
    <row r="33" spans="1:19" s="22" customFormat="1" ht="12.75" x14ac:dyDescent="0.2">
      <c r="A33" s="73">
        <v>21</v>
      </c>
      <c r="B33" s="110" t="str">
        <f t="shared" si="0"/>
        <v/>
      </c>
      <c r="C33" s="68"/>
      <c r="D33" s="68"/>
      <c r="E33" s="137"/>
      <c r="F33" s="137"/>
      <c r="G33" s="137"/>
      <c r="H33" s="146"/>
      <c r="I33" s="137"/>
      <c r="J33" s="70"/>
      <c r="K33" s="137"/>
      <c r="L33" s="146"/>
      <c r="M33" s="136"/>
      <c r="N33" s="137"/>
      <c r="O33" s="137"/>
      <c r="P33" s="146"/>
      <c r="Q33" s="137"/>
      <c r="R33" s="70"/>
      <c r="S33" s="114"/>
    </row>
    <row r="34" spans="1:19" s="22" customFormat="1" ht="12.75" x14ac:dyDescent="0.2">
      <c r="A34" s="73">
        <v>22</v>
      </c>
      <c r="B34" s="110" t="str">
        <f t="shared" si="0"/>
        <v/>
      </c>
      <c r="C34" s="68"/>
      <c r="D34" s="68"/>
      <c r="E34" s="137"/>
      <c r="F34" s="137"/>
      <c r="G34" s="137"/>
      <c r="H34" s="146"/>
      <c r="I34" s="137"/>
      <c r="J34" s="70"/>
      <c r="K34" s="137"/>
      <c r="L34" s="146"/>
      <c r="M34" s="136"/>
      <c r="N34" s="137"/>
      <c r="O34" s="137"/>
      <c r="P34" s="146"/>
      <c r="Q34" s="137"/>
      <c r="R34" s="70"/>
      <c r="S34" s="114"/>
    </row>
    <row r="35" spans="1:19" s="22" customFormat="1" ht="12.75" x14ac:dyDescent="0.2">
      <c r="A35" s="73">
        <v>23</v>
      </c>
      <c r="B35" s="110" t="str">
        <f t="shared" si="0"/>
        <v/>
      </c>
      <c r="C35" s="68"/>
      <c r="D35" s="68"/>
      <c r="E35" s="137"/>
      <c r="F35" s="137"/>
      <c r="G35" s="137"/>
      <c r="H35" s="146"/>
      <c r="I35" s="137"/>
      <c r="J35" s="70"/>
      <c r="K35" s="137"/>
      <c r="L35" s="146"/>
      <c r="M35" s="136"/>
      <c r="N35" s="137"/>
      <c r="O35" s="137"/>
      <c r="P35" s="146"/>
      <c r="Q35" s="137"/>
      <c r="R35" s="70"/>
      <c r="S35" s="114"/>
    </row>
    <row r="36" spans="1:19" s="22" customFormat="1" ht="12.75" x14ac:dyDescent="0.2">
      <c r="A36" s="73">
        <v>24</v>
      </c>
      <c r="B36" s="110" t="str">
        <f t="shared" si="0"/>
        <v/>
      </c>
      <c r="C36" s="68"/>
      <c r="D36" s="68"/>
      <c r="E36" s="137"/>
      <c r="F36" s="137"/>
      <c r="G36" s="137"/>
      <c r="H36" s="146"/>
      <c r="I36" s="137"/>
      <c r="J36" s="70"/>
      <c r="K36" s="137"/>
      <c r="L36" s="146"/>
      <c r="M36" s="136"/>
      <c r="N36" s="137"/>
      <c r="O36" s="137"/>
      <c r="P36" s="146"/>
      <c r="Q36" s="137"/>
      <c r="R36" s="70"/>
      <c r="S36" s="114"/>
    </row>
    <row r="37" spans="1:19" s="77" customFormat="1" ht="15" thickBot="1" x14ac:dyDescent="0.25">
      <c r="A37" s="74">
        <v>25</v>
      </c>
      <c r="B37" s="111" t="str">
        <f t="shared" si="0"/>
        <v/>
      </c>
      <c r="C37" s="75"/>
      <c r="D37" s="75"/>
      <c r="E37" s="139"/>
      <c r="F37" s="139"/>
      <c r="G37" s="139"/>
      <c r="H37" s="147"/>
      <c r="I37" s="139"/>
      <c r="J37" s="76"/>
      <c r="K37" s="139"/>
      <c r="L37" s="147"/>
      <c r="M37" s="138"/>
      <c r="N37" s="139"/>
      <c r="O37" s="139"/>
      <c r="P37" s="147"/>
      <c r="Q37" s="139"/>
      <c r="R37" s="76"/>
      <c r="S37" s="115"/>
    </row>
  </sheetData>
  <sheetProtection algorithmName="SHA-512" hashValue="F9t2Daqt49LRr0KX0wpnz9UuEW3q9xqYUJkFze9Ot4TyKKdgjR48ISOfhyGATCxDToAzpKpM1gf8eeA98WicJA==" saltValue="iBrgo44XofyJzofPJxcq/g==" spinCount="100000" sheet="1" objects="1" scenarios="1"/>
  <dataConsolidate link="1"/>
  <mergeCells count="5">
    <mergeCell ref="A10:D10"/>
    <mergeCell ref="K10:L10"/>
    <mergeCell ref="A7:C7"/>
    <mergeCell ref="M10:R10"/>
    <mergeCell ref="E10:J10"/>
  </mergeCells>
  <pageMargins left="0.25" right="0.25" top="0.75" bottom="0.75" header="0.3" footer="0.3"/>
  <pageSetup scale="62" fitToWidth="2" orientation="landscape" verticalDpi="1200" r:id="rId1"/>
  <headerFooter>
    <oddFooter>&amp;C&amp;"Arial,Regular"&amp;10&amp;A&amp;R&amp;"Arial,Regular"&amp;10Page &amp;P of &amp;N</oddFooter>
  </headerFooter>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zoomScaleNormal="100" zoomScalePageLayoutView="70" workbookViewId="0">
      <pane ySplit="11" topLeftCell="A12" activePane="bottomLeft" state="frozen"/>
      <selection activeCell="A9" sqref="A9:R42"/>
      <selection pane="bottomLeft" activeCell="Q11" sqref="Q11"/>
    </sheetView>
  </sheetViews>
  <sheetFormatPr defaultColWidth="8.85546875" defaultRowHeight="14.25" x14ac:dyDescent="0.2"/>
  <cols>
    <col min="1" max="1" width="7.5703125" style="59" customWidth="1"/>
    <col min="2" max="2" width="13.28515625" style="59" customWidth="1"/>
    <col min="3" max="3" width="38" style="59" customWidth="1"/>
    <col min="4" max="4" width="37.5703125" style="59" bestFit="1" customWidth="1"/>
    <col min="5" max="5" width="17.7109375" style="59" customWidth="1"/>
    <col min="6" max="16" width="20.42578125" style="187" customWidth="1"/>
    <col min="17" max="17" width="52.7109375" style="59" customWidth="1"/>
    <col min="18" max="16384" width="8.85546875" style="59"/>
  </cols>
  <sheetData>
    <row r="1" spans="1:17" s="7" customFormat="1" ht="15.75" x14ac:dyDescent="0.25">
      <c r="A1" s="127" t="str">
        <f>'1-Title Page'!A1</f>
        <v>State of Connecticut</v>
      </c>
      <c r="B1" s="209"/>
      <c r="C1" s="209"/>
      <c r="D1" s="209"/>
      <c r="E1" s="209"/>
      <c r="F1" s="209"/>
      <c r="G1" s="209"/>
      <c r="H1" s="209"/>
      <c r="I1" s="185"/>
      <c r="J1" s="185"/>
      <c r="K1" s="209"/>
      <c r="L1" s="209"/>
      <c r="M1" s="209"/>
      <c r="N1" s="185"/>
      <c r="O1" s="185"/>
      <c r="P1" s="185"/>
    </row>
    <row r="2" spans="1:17" s="7" customFormat="1" ht="15.75" x14ac:dyDescent="0.25">
      <c r="A2" s="19" t="str">
        <f>'1-Title Page'!A2</f>
        <v>Department of Social Services</v>
      </c>
      <c r="B2" s="19"/>
      <c r="I2" s="185"/>
      <c r="J2" s="185"/>
      <c r="N2" s="185"/>
      <c r="O2" s="185"/>
      <c r="P2" s="185"/>
    </row>
    <row r="3" spans="1:17" s="7" customFormat="1" ht="12.75" x14ac:dyDescent="0.2">
      <c r="I3" s="185"/>
      <c r="J3" s="185"/>
      <c r="N3" s="185"/>
      <c r="O3" s="185"/>
      <c r="P3" s="185"/>
    </row>
    <row r="4" spans="1:17" s="7" customFormat="1" ht="12.75" x14ac:dyDescent="0.2">
      <c r="A4" s="9" t="str">
        <f>'1-Title Page'!A4</f>
        <v>Methadone Maintenance Clinic Cost and Information Survey</v>
      </c>
      <c r="B4" s="9"/>
      <c r="I4" s="185"/>
      <c r="J4" s="185"/>
      <c r="N4" s="185"/>
      <c r="O4" s="185"/>
      <c r="P4" s="185"/>
    </row>
    <row r="5" spans="1:17" s="7" customFormat="1" ht="12.75" x14ac:dyDescent="0.2">
      <c r="F5" s="185"/>
      <c r="G5" s="185"/>
      <c r="H5" s="185"/>
      <c r="I5" s="185"/>
      <c r="J5" s="185"/>
      <c r="K5" s="185"/>
      <c r="L5" s="185"/>
      <c r="M5" s="185"/>
      <c r="N5" s="185"/>
      <c r="O5" s="185"/>
      <c r="P5" s="185"/>
    </row>
    <row r="6" spans="1:17" s="7" customFormat="1" ht="18.75" x14ac:dyDescent="0.3">
      <c r="A6" s="21" t="s">
        <v>133</v>
      </c>
      <c r="B6" s="21"/>
      <c r="C6" s="22"/>
      <c r="D6" s="22"/>
      <c r="E6" s="22"/>
      <c r="F6" s="186"/>
      <c r="G6" s="186"/>
      <c r="H6" s="186"/>
      <c r="I6" s="186"/>
      <c r="J6" s="186"/>
      <c r="K6" s="186"/>
      <c r="L6" s="186"/>
      <c r="M6" s="186"/>
      <c r="N6" s="186"/>
      <c r="O6" s="186"/>
      <c r="P6" s="186"/>
    </row>
    <row r="7" spans="1:17" x14ac:dyDescent="0.2">
      <c r="A7" s="259"/>
      <c r="B7" s="259"/>
      <c r="C7" s="259"/>
      <c r="D7" s="54"/>
      <c r="E7" s="54"/>
    </row>
    <row r="8" spans="1:17" x14ac:dyDescent="0.2">
      <c r="A8" s="293"/>
      <c r="B8" s="293"/>
      <c r="C8" s="293"/>
    </row>
    <row r="9" spans="1:17" ht="15" thickBot="1" x14ac:dyDescent="0.25">
      <c r="D9" s="60"/>
      <c r="E9" s="60"/>
      <c r="F9" s="60" t="s">
        <v>19</v>
      </c>
      <c r="G9" s="60" t="s">
        <v>20</v>
      </c>
      <c r="H9" s="60" t="s">
        <v>21</v>
      </c>
      <c r="I9" s="60" t="s">
        <v>22</v>
      </c>
      <c r="J9" s="60" t="s">
        <v>23</v>
      </c>
      <c r="K9" s="188" t="s">
        <v>24</v>
      </c>
      <c r="L9" s="60" t="s">
        <v>25</v>
      </c>
      <c r="M9" s="60" t="s">
        <v>26</v>
      </c>
      <c r="N9" s="60" t="s">
        <v>134</v>
      </c>
      <c r="O9" s="60" t="s">
        <v>27</v>
      </c>
      <c r="P9" s="60" t="s">
        <v>28</v>
      </c>
      <c r="Q9" s="60" t="s">
        <v>29</v>
      </c>
    </row>
    <row r="10" spans="1:17" s="20" customFormat="1" ht="27" customHeight="1" thickBot="1" x14ac:dyDescent="0.25">
      <c r="A10" s="189" t="s">
        <v>14</v>
      </c>
      <c r="B10" s="189" t="s">
        <v>15</v>
      </c>
      <c r="C10" s="189" t="s">
        <v>16</v>
      </c>
      <c r="D10" s="188" t="s">
        <v>17</v>
      </c>
      <c r="E10" s="188" t="s">
        <v>18</v>
      </c>
      <c r="F10" s="294" t="s">
        <v>144</v>
      </c>
      <c r="G10" s="295"/>
      <c r="H10" s="295"/>
      <c r="I10" s="295"/>
      <c r="J10" s="296"/>
      <c r="K10" s="294" t="s">
        <v>145</v>
      </c>
      <c r="L10" s="295"/>
      <c r="M10" s="295"/>
      <c r="N10" s="295"/>
      <c r="O10" s="295"/>
      <c r="P10" s="295"/>
      <c r="Q10" s="218"/>
    </row>
    <row r="11" spans="1:17" s="20" customFormat="1" ht="39" thickBot="1" x14ac:dyDescent="0.25">
      <c r="A11" s="61" t="s">
        <v>6</v>
      </c>
      <c r="B11" s="61" t="s">
        <v>85</v>
      </c>
      <c r="C11" s="61" t="s">
        <v>83</v>
      </c>
      <c r="D11" s="174" t="s">
        <v>84</v>
      </c>
      <c r="E11" s="174" t="s">
        <v>135</v>
      </c>
      <c r="F11" s="190" t="s">
        <v>142</v>
      </c>
      <c r="G11" s="191" t="s">
        <v>146</v>
      </c>
      <c r="H11" s="191" t="s">
        <v>147</v>
      </c>
      <c r="I11" s="191" t="s">
        <v>148</v>
      </c>
      <c r="J11" s="192" t="s">
        <v>153</v>
      </c>
      <c r="K11" s="190" t="s">
        <v>149</v>
      </c>
      <c r="L11" s="191" t="s">
        <v>143</v>
      </c>
      <c r="M11" s="191" t="s">
        <v>56</v>
      </c>
      <c r="N11" s="191" t="s">
        <v>150</v>
      </c>
      <c r="O11" s="192" t="s">
        <v>151</v>
      </c>
      <c r="P11" s="210" t="s">
        <v>152</v>
      </c>
      <c r="Q11" s="219" t="s">
        <v>163</v>
      </c>
    </row>
    <row r="12" spans="1:17" s="20" customFormat="1" ht="12.75" x14ac:dyDescent="0.2">
      <c r="A12" s="157" t="s">
        <v>69</v>
      </c>
      <c r="B12" s="158" t="str">
        <f>IF(C12&lt;&gt;"",C12&amp;"_"&amp;A12,"")</f>
        <v>Clinic Name_x</v>
      </c>
      <c r="C12" s="158" t="s">
        <v>83</v>
      </c>
      <c r="D12" s="158" t="s">
        <v>125</v>
      </c>
      <c r="E12" s="201">
        <v>9876543211</v>
      </c>
      <c r="F12" s="202">
        <v>500000</v>
      </c>
      <c r="G12" s="162">
        <v>500000</v>
      </c>
      <c r="H12" s="162">
        <v>500000</v>
      </c>
      <c r="I12" s="162">
        <v>500000</v>
      </c>
      <c r="J12" s="203"/>
      <c r="K12" s="202">
        <v>500000</v>
      </c>
      <c r="L12" s="162">
        <v>500000</v>
      </c>
      <c r="M12" s="162">
        <v>500000</v>
      </c>
      <c r="N12" s="162">
        <v>500000</v>
      </c>
      <c r="O12" s="211"/>
      <c r="P12" s="211"/>
      <c r="Q12" s="214"/>
    </row>
    <row r="13" spans="1:17" s="23" customFormat="1" ht="12.75" x14ac:dyDescent="0.2">
      <c r="A13" s="193">
        <v>1</v>
      </c>
      <c r="B13" s="158" t="str">
        <f t="shared" ref="B13:B37" si="0">IF(C13&lt;&gt;"",C13&amp;"_"&amp;A13,"")</f>
        <v/>
      </c>
      <c r="C13" s="205" t="str">
        <f>IF('4.1-Facility List'!C13&lt;&gt;"",'4.1-Facility List'!C13,"")</f>
        <v/>
      </c>
      <c r="D13" s="207" t="str">
        <f>IF('4.1-Facility List'!D13&lt;&gt;"",'4.1-Facility List'!D13,"")</f>
        <v/>
      </c>
      <c r="E13" s="194"/>
      <c r="F13" s="195"/>
      <c r="G13" s="70"/>
      <c r="H13" s="70"/>
      <c r="I13" s="70"/>
      <c r="J13" s="196"/>
      <c r="K13" s="195"/>
      <c r="L13" s="70"/>
      <c r="M13" s="70"/>
      <c r="N13" s="70"/>
      <c r="O13" s="212"/>
      <c r="P13" s="212"/>
      <c r="Q13" s="215"/>
    </row>
    <row r="14" spans="1:17" s="23" customFormat="1" ht="12.75" x14ac:dyDescent="0.2">
      <c r="A14" s="193">
        <v>2</v>
      </c>
      <c r="B14" s="158" t="str">
        <f t="shared" si="0"/>
        <v/>
      </c>
      <c r="C14" s="205" t="str">
        <f>IF('4.1-Facility List'!C14&lt;&gt;"",'4.1-Facility List'!C14,"")</f>
        <v/>
      </c>
      <c r="D14" s="207" t="str">
        <f>IF('4.1-Facility List'!D14&lt;&gt;"",'4.1-Facility List'!D14,"")</f>
        <v/>
      </c>
      <c r="E14" s="194"/>
      <c r="F14" s="195"/>
      <c r="G14" s="70"/>
      <c r="H14" s="70"/>
      <c r="I14" s="70"/>
      <c r="J14" s="196"/>
      <c r="K14" s="195"/>
      <c r="L14" s="70"/>
      <c r="M14" s="70"/>
      <c r="N14" s="70"/>
      <c r="O14" s="212"/>
      <c r="P14" s="212"/>
      <c r="Q14" s="216"/>
    </row>
    <row r="15" spans="1:17" s="23" customFormat="1" ht="12.75" x14ac:dyDescent="0.2">
      <c r="A15" s="193">
        <v>3</v>
      </c>
      <c r="B15" s="158" t="str">
        <f t="shared" si="0"/>
        <v/>
      </c>
      <c r="C15" s="205" t="str">
        <f>IF('4.1-Facility List'!C15&lt;&gt;"",'4.1-Facility List'!C15,"")</f>
        <v/>
      </c>
      <c r="D15" s="207" t="str">
        <f>IF('4.1-Facility List'!D15&lt;&gt;"",'4.1-Facility List'!D15,"")</f>
        <v/>
      </c>
      <c r="E15" s="194"/>
      <c r="F15" s="195"/>
      <c r="G15" s="70"/>
      <c r="H15" s="70"/>
      <c r="I15" s="70"/>
      <c r="J15" s="196"/>
      <c r="K15" s="195"/>
      <c r="L15" s="70"/>
      <c r="M15" s="70"/>
      <c r="N15" s="70"/>
      <c r="O15" s="212"/>
      <c r="P15" s="212"/>
      <c r="Q15" s="216"/>
    </row>
    <row r="16" spans="1:17" s="23" customFormat="1" ht="12.75" x14ac:dyDescent="0.2">
      <c r="A16" s="193">
        <v>4</v>
      </c>
      <c r="B16" s="158" t="str">
        <f t="shared" si="0"/>
        <v/>
      </c>
      <c r="C16" s="205" t="str">
        <f>IF('4.1-Facility List'!C16&lt;&gt;"",'4.1-Facility List'!C16,"")</f>
        <v/>
      </c>
      <c r="D16" s="207" t="str">
        <f>IF('4.1-Facility List'!D16&lt;&gt;"",'4.1-Facility List'!D16,"")</f>
        <v/>
      </c>
      <c r="E16" s="194"/>
      <c r="F16" s="195"/>
      <c r="G16" s="70"/>
      <c r="H16" s="70"/>
      <c r="I16" s="70"/>
      <c r="J16" s="196"/>
      <c r="K16" s="195"/>
      <c r="L16" s="70"/>
      <c r="M16" s="70"/>
      <c r="N16" s="70"/>
      <c r="O16" s="212"/>
      <c r="P16" s="212"/>
      <c r="Q16" s="216"/>
    </row>
    <row r="17" spans="1:17" s="23" customFormat="1" ht="12.75" x14ac:dyDescent="0.2">
      <c r="A17" s="193">
        <v>5</v>
      </c>
      <c r="B17" s="158" t="str">
        <f t="shared" si="0"/>
        <v/>
      </c>
      <c r="C17" s="205" t="str">
        <f>IF('4.1-Facility List'!C17&lt;&gt;"",'4.1-Facility List'!C17,"")</f>
        <v/>
      </c>
      <c r="D17" s="207" t="str">
        <f>IF('4.1-Facility List'!D17&lt;&gt;"",'4.1-Facility List'!D17,"")</f>
        <v/>
      </c>
      <c r="E17" s="194"/>
      <c r="F17" s="195"/>
      <c r="G17" s="70"/>
      <c r="H17" s="70"/>
      <c r="I17" s="70"/>
      <c r="J17" s="196"/>
      <c r="K17" s="195"/>
      <c r="L17" s="70"/>
      <c r="M17" s="70"/>
      <c r="N17" s="70"/>
      <c r="O17" s="212"/>
      <c r="P17" s="212"/>
      <c r="Q17" s="216"/>
    </row>
    <row r="18" spans="1:17" s="23" customFormat="1" ht="12.75" x14ac:dyDescent="0.2">
      <c r="A18" s="193">
        <v>6</v>
      </c>
      <c r="B18" s="158" t="str">
        <f t="shared" si="0"/>
        <v/>
      </c>
      <c r="C18" s="205" t="str">
        <f>IF('4.1-Facility List'!C18&lt;&gt;"",'4.1-Facility List'!C18,"")</f>
        <v/>
      </c>
      <c r="D18" s="207" t="str">
        <f>IF('4.1-Facility List'!D18&lt;&gt;"",'4.1-Facility List'!D18,"")</f>
        <v/>
      </c>
      <c r="E18" s="194"/>
      <c r="F18" s="195"/>
      <c r="G18" s="70"/>
      <c r="H18" s="70"/>
      <c r="I18" s="70"/>
      <c r="J18" s="196"/>
      <c r="K18" s="195"/>
      <c r="L18" s="70"/>
      <c r="M18" s="70"/>
      <c r="N18" s="70"/>
      <c r="O18" s="212"/>
      <c r="P18" s="212"/>
      <c r="Q18" s="216"/>
    </row>
    <row r="19" spans="1:17" s="23" customFormat="1" ht="12.75" x14ac:dyDescent="0.2">
      <c r="A19" s="193">
        <v>7</v>
      </c>
      <c r="B19" s="158" t="str">
        <f t="shared" si="0"/>
        <v/>
      </c>
      <c r="C19" s="205" t="str">
        <f>IF('4.1-Facility List'!C19&lt;&gt;"",'4.1-Facility List'!C19,"")</f>
        <v/>
      </c>
      <c r="D19" s="207" t="str">
        <f>IF('4.1-Facility List'!D19&lt;&gt;"",'4.1-Facility List'!D19,"")</f>
        <v/>
      </c>
      <c r="E19" s="194"/>
      <c r="F19" s="195"/>
      <c r="G19" s="70"/>
      <c r="H19" s="70"/>
      <c r="I19" s="70"/>
      <c r="J19" s="196"/>
      <c r="K19" s="195"/>
      <c r="L19" s="70"/>
      <c r="M19" s="70"/>
      <c r="N19" s="70"/>
      <c r="O19" s="212"/>
      <c r="P19" s="212"/>
      <c r="Q19" s="216"/>
    </row>
    <row r="20" spans="1:17" s="23" customFormat="1" ht="12.75" x14ac:dyDescent="0.2">
      <c r="A20" s="193">
        <v>8</v>
      </c>
      <c r="B20" s="158" t="str">
        <f t="shared" si="0"/>
        <v/>
      </c>
      <c r="C20" s="205" t="str">
        <f>IF('4.1-Facility List'!C20&lt;&gt;"",'4.1-Facility List'!C20,"")</f>
        <v/>
      </c>
      <c r="D20" s="207" t="str">
        <f>IF('4.1-Facility List'!D20&lt;&gt;"",'4.1-Facility List'!D20,"")</f>
        <v/>
      </c>
      <c r="E20" s="194"/>
      <c r="F20" s="195"/>
      <c r="G20" s="70"/>
      <c r="H20" s="70"/>
      <c r="I20" s="70"/>
      <c r="J20" s="196"/>
      <c r="K20" s="195"/>
      <c r="L20" s="70"/>
      <c r="M20" s="70"/>
      <c r="N20" s="70"/>
      <c r="O20" s="212"/>
      <c r="P20" s="212"/>
      <c r="Q20" s="216"/>
    </row>
    <row r="21" spans="1:17" s="23" customFormat="1" ht="12.75" x14ac:dyDescent="0.2">
      <c r="A21" s="193">
        <v>9</v>
      </c>
      <c r="B21" s="158" t="str">
        <f t="shared" si="0"/>
        <v/>
      </c>
      <c r="C21" s="205" t="str">
        <f>IF('4.1-Facility List'!C21&lt;&gt;"",'4.1-Facility List'!C21,"")</f>
        <v/>
      </c>
      <c r="D21" s="207" t="str">
        <f>IF('4.1-Facility List'!D21&lt;&gt;"",'4.1-Facility List'!D21,"")</f>
        <v/>
      </c>
      <c r="E21" s="194"/>
      <c r="F21" s="195"/>
      <c r="G21" s="70"/>
      <c r="H21" s="70"/>
      <c r="I21" s="70"/>
      <c r="J21" s="196"/>
      <c r="K21" s="195"/>
      <c r="L21" s="70"/>
      <c r="M21" s="70"/>
      <c r="N21" s="70"/>
      <c r="O21" s="212"/>
      <c r="P21" s="212"/>
      <c r="Q21" s="216"/>
    </row>
    <row r="22" spans="1:17" s="23" customFormat="1" ht="12.75" x14ac:dyDescent="0.2">
      <c r="A22" s="193">
        <v>10</v>
      </c>
      <c r="B22" s="158" t="str">
        <f t="shared" si="0"/>
        <v/>
      </c>
      <c r="C22" s="205" t="str">
        <f>IF('4.1-Facility List'!C22&lt;&gt;"",'4.1-Facility List'!C22,"")</f>
        <v/>
      </c>
      <c r="D22" s="207" t="str">
        <f>IF('4.1-Facility List'!D22&lt;&gt;"",'4.1-Facility List'!D22,"")</f>
        <v/>
      </c>
      <c r="E22" s="194"/>
      <c r="F22" s="195"/>
      <c r="G22" s="70"/>
      <c r="H22" s="70"/>
      <c r="I22" s="70"/>
      <c r="J22" s="196"/>
      <c r="K22" s="195"/>
      <c r="L22" s="70"/>
      <c r="M22" s="70"/>
      <c r="N22" s="70"/>
      <c r="O22" s="212"/>
      <c r="P22" s="212"/>
      <c r="Q22" s="216"/>
    </row>
    <row r="23" spans="1:17" s="23" customFormat="1" ht="12.75" x14ac:dyDescent="0.2">
      <c r="A23" s="193">
        <v>11</v>
      </c>
      <c r="B23" s="158" t="str">
        <f t="shared" si="0"/>
        <v/>
      </c>
      <c r="C23" s="205" t="str">
        <f>IF('4.1-Facility List'!C23&lt;&gt;"",'4.1-Facility List'!C23,"")</f>
        <v/>
      </c>
      <c r="D23" s="207" t="str">
        <f>IF('4.1-Facility List'!D23&lt;&gt;"",'4.1-Facility List'!D23,"")</f>
        <v/>
      </c>
      <c r="E23" s="194"/>
      <c r="F23" s="195"/>
      <c r="G23" s="70"/>
      <c r="H23" s="70"/>
      <c r="I23" s="70"/>
      <c r="J23" s="196"/>
      <c r="K23" s="195"/>
      <c r="L23" s="70"/>
      <c r="M23" s="70"/>
      <c r="N23" s="70"/>
      <c r="O23" s="212"/>
      <c r="P23" s="212"/>
      <c r="Q23" s="216"/>
    </row>
    <row r="24" spans="1:17" s="23" customFormat="1" ht="12.75" x14ac:dyDescent="0.2">
      <c r="A24" s="193">
        <v>12</v>
      </c>
      <c r="B24" s="158" t="str">
        <f t="shared" si="0"/>
        <v/>
      </c>
      <c r="C24" s="205" t="str">
        <f>IF('4.1-Facility List'!C24&lt;&gt;"",'4.1-Facility List'!C24,"")</f>
        <v/>
      </c>
      <c r="D24" s="207" t="str">
        <f>IF('4.1-Facility List'!D24&lt;&gt;"",'4.1-Facility List'!D24,"")</f>
        <v/>
      </c>
      <c r="E24" s="194"/>
      <c r="F24" s="195"/>
      <c r="G24" s="70"/>
      <c r="H24" s="70"/>
      <c r="I24" s="70"/>
      <c r="J24" s="196"/>
      <c r="K24" s="195"/>
      <c r="L24" s="70"/>
      <c r="M24" s="70"/>
      <c r="N24" s="70"/>
      <c r="O24" s="212"/>
      <c r="P24" s="212"/>
      <c r="Q24" s="216"/>
    </row>
    <row r="25" spans="1:17" s="23" customFormat="1" ht="12.75" x14ac:dyDescent="0.2">
      <c r="A25" s="193">
        <v>13</v>
      </c>
      <c r="B25" s="158" t="str">
        <f t="shared" si="0"/>
        <v/>
      </c>
      <c r="C25" s="205" t="str">
        <f>IF('4.1-Facility List'!C25&lt;&gt;"",'4.1-Facility List'!C25,"")</f>
        <v/>
      </c>
      <c r="D25" s="207" t="str">
        <f>IF('4.1-Facility List'!D25&lt;&gt;"",'4.1-Facility List'!D25,"")</f>
        <v/>
      </c>
      <c r="E25" s="194"/>
      <c r="F25" s="195"/>
      <c r="G25" s="70"/>
      <c r="H25" s="70"/>
      <c r="I25" s="70"/>
      <c r="J25" s="196"/>
      <c r="K25" s="195"/>
      <c r="L25" s="70"/>
      <c r="M25" s="70"/>
      <c r="N25" s="70"/>
      <c r="O25" s="212"/>
      <c r="P25" s="212"/>
      <c r="Q25" s="216"/>
    </row>
    <row r="26" spans="1:17" s="23" customFormat="1" ht="12.75" x14ac:dyDescent="0.2">
      <c r="A26" s="193">
        <v>14</v>
      </c>
      <c r="B26" s="158" t="str">
        <f t="shared" si="0"/>
        <v/>
      </c>
      <c r="C26" s="205" t="str">
        <f>IF('4.1-Facility List'!C26&lt;&gt;"",'4.1-Facility List'!C26,"")</f>
        <v/>
      </c>
      <c r="D26" s="207" t="str">
        <f>IF('4.1-Facility List'!D26&lt;&gt;"",'4.1-Facility List'!D26,"")</f>
        <v/>
      </c>
      <c r="E26" s="194"/>
      <c r="F26" s="195"/>
      <c r="G26" s="70"/>
      <c r="H26" s="70"/>
      <c r="I26" s="70"/>
      <c r="J26" s="196"/>
      <c r="K26" s="195"/>
      <c r="L26" s="70"/>
      <c r="M26" s="70"/>
      <c r="N26" s="70"/>
      <c r="O26" s="212"/>
      <c r="P26" s="212"/>
      <c r="Q26" s="216"/>
    </row>
    <row r="27" spans="1:17" s="23" customFormat="1" ht="12.75" x14ac:dyDescent="0.2">
      <c r="A27" s="193">
        <v>15</v>
      </c>
      <c r="B27" s="158" t="str">
        <f t="shared" si="0"/>
        <v/>
      </c>
      <c r="C27" s="205" t="str">
        <f>IF('4.1-Facility List'!C27&lt;&gt;"",'4.1-Facility List'!C27,"")</f>
        <v/>
      </c>
      <c r="D27" s="207" t="str">
        <f>IF('4.1-Facility List'!D27&lt;&gt;"",'4.1-Facility List'!D27,"")</f>
        <v/>
      </c>
      <c r="E27" s="194"/>
      <c r="F27" s="195"/>
      <c r="G27" s="70"/>
      <c r="H27" s="70"/>
      <c r="I27" s="70"/>
      <c r="J27" s="196"/>
      <c r="K27" s="195"/>
      <c r="L27" s="70"/>
      <c r="M27" s="70"/>
      <c r="N27" s="70"/>
      <c r="O27" s="212"/>
      <c r="P27" s="212"/>
      <c r="Q27" s="216"/>
    </row>
    <row r="28" spans="1:17" s="23" customFormat="1" ht="12.75" x14ac:dyDescent="0.2">
      <c r="A28" s="193">
        <v>16</v>
      </c>
      <c r="B28" s="158" t="str">
        <f t="shared" si="0"/>
        <v/>
      </c>
      <c r="C28" s="205" t="str">
        <f>IF('4.1-Facility List'!C28&lt;&gt;"",'4.1-Facility List'!C28,"")</f>
        <v/>
      </c>
      <c r="D28" s="207" t="str">
        <f>IF('4.1-Facility List'!D28&lt;&gt;"",'4.1-Facility List'!D28,"")</f>
        <v/>
      </c>
      <c r="E28" s="194"/>
      <c r="F28" s="195"/>
      <c r="G28" s="70"/>
      <c r="H28" s="70"/>
      <c r="I28" s="70"/>
      <c r="J28" s="196"/>
      <c r="K28" s="195"/>
      <c r="L28" s="70"/>
      <c r="M28" s="70"/>
      <c r="N28" s="70"/>
      <c r="O28" s="212"/>
      <c r="P28" s="212"/>
      <c r="Q28" s="216"/>
    </row>
    <row r="29" spans="1:17" s="23" customFormat="1" ht="12.75" x14ac:dyDescent="0.2">
      <c r="A29" s="193">
        <v>17</v>
      </c>
      <c r="B29" s="158" t="str">
        <f t="shared" si="0"/>
        <v/>
      </c>
      <c r="C29" s="205" t="str">
        <f>IF('4.1-Facility List'!C29&lt;&gt;"",'4.1-Facility List'!C29,"")</f>
        <v/>
      </c>
      <c r="D29" s="207" t="str">
        <f>IF('4.1-Facility List'!D29&lt;&gt;"",'4.1-Facility List'!D29,"")</f>
        <v/>
      </c>
      <c r="E29" s="194"/>
      <c r="F29" s="195"/>
      <c r="G29" s="70"/>
      <c r="H29" s="70"/>
      <c r="I29" s="70"/>
      <c r="J29" s="196"/>
      <c r="K29" s="195"/>
      <c r="L29" s="70"/>
      <c r="M29" s="70"/>
      <c r="N29" s="70"/>
      <c r="O29" s="212"/>
      <c r="P29" s="212"/>
      <c r="Q29" s="216"/>
    </row>
    <row r="30" spans="1:17" s="23" customFormat="1" ht="12.75" x14ac:dyDescent="0.2">
      <c r="A30" s="193">
        <v>18</v>
      </c>
      <c r="B30" s="158" t="str">
        <f t="shared" si="0"/>
        <v/>
      </c>
      <c r="C30" s="205" t="str">
        <f>IF('4.1-Facility List'!C30&lt;&gt;"",'4.1-Facility List'!C30,"")</f>
        <v/>
      </c>
      <c r="D30" s="207" t="str">
        <f>IF('4.1-Facility List'!D30&lt;&gt;"",'4.1-Facility List'!D30,"")</f>
        <v/>
      </c>
      <c r="E30" s="194"/>
      <c r="F30" s="195"/>
      <c r="G30" s="70"/>
      <c r="H30" s="70"/>
      <c r="I30" s="70"/>
      <c r="J30" s="196"/>
      <c r="K30" s="195"/>
      <c r="L30" s="70"/>
      <c r="M30" s="70"/>
      <c r="N30" s="70"/>
      <c r="O30" s="212"/>
      <c r="P30" s="212"/>
      <c r="Q30" s="216"/>
    </row>
    <row r="31" spans="1:17" s="23" customFormat="1" ht="12.75" x14ac:dyDescent="0.2">
      <c r="A31" s="193">
        <v>19</v>
      </c>
      <c r="B31" s="158" t="str">
        <f t="shared" si="0"/>
        <v/>
      </c>
      <c r="C31" s="205" t="str">
        <f>IF('4.1-Facility List'!C31&lt;&gt;"",'4.1-Facility List'!C31,"")</f>
        <v/>
      </c>
      <c r="D31" s="207" t="str">
        <f>IF('4.1-Facility List'!D31&lt;&gt;"",'4.1-Facility List'!D31,"")</f>
        <v/>
      </c>
      <c r="E31" s="194"/>
      <c r="F31" s="195"/>
      <c r="G31" s="70"/>
      <c r="H31" s="70"/>
      <c r="I31" s="70"/>
      <c r="J31" s="196"/>
      <c r="K31" s="195"/>
      <c r="L31" s="70"/>
      <c r="M31" s="70"/>
      <c r="N31" s="70"/>
      <c r="O31" s="212"/>
      <c r="P31" s="212"/>
      <c r="Q31" s="216"/>
    </row>
    <row r="32" spans="1:17" s="23" customFormat="1" ht="12.75" x14ac:dyDescent="0.2">
      <c r="A32" s="193">
        <v>20</v>
      </c>
      <c r="B32" s="158" t="str">
        <f t="shared" si="0"/>
        <v/>
      </c>
      <c r="C32" s="205" t="str">
        <f>IF('4.1-Facility List'!C32&lt;&gt;"",'4.1-Facility List'!C32,"")</f>
        <v/>
      </c>
      <c r="D32" s="207" t="str">
        <f>IF('4.1-Facility List'!D32&lt;&gt;"",'4.1-Facility List'!D32,"")</f>
        <v/>
      </c>
      <c r="E32" s="194"/>
      <c r="F32" s="195"/>
      <c r="G32" s="70"/>
      <c r="H32" s="70"/>
      <c r="I32" s="70"/>
      <c r="J32" s="196"/>
      <c r="K32" s="195"/>
      <c r="L32" s="70"/>
      <c r="M32" s="70"/>
      <c r="N32" s="70"/>
      <c r="O32" s="212"/>
      <c r="P32" s="212"/>
      <c r="Q32" s="216"/>
    </row>
    <row r="33" spans="1:17" s="23" customFormat="1" ht="12.75" x14ac:dyDescent="0.2">
      <c r="A33" s="193">
        <v>21</v>
      </c>
      <c r="B33" s="158" t="str">
        <f t="shared" si="0"/>
        <v/>
      </c>
      <c r="C33" s="205" t="str">
        <f>IF('4.1-Facility List'!C33&lt;&gt;"",'4.1-Facility List'!C33,"")</f>
        <v/>
      </c>
      <c r="D33" s="207" t="str">
        <f>IF('4.1-Facility List'!D33&lt;&gt;"",'4.1-Facility List'!D33,"")</f>
        <v/>
      </c>
      <c r="E33" s="194"/>
      <c r="F33" s="195"/>
      <c r="G33" s="70"/>
      <c r="H33" s="70"/>
      <c r="I33" s="70"/>
      <c r="J33" s="196"/>
      <c r="K33" s="195"/>
      <c r="L33" s="70"/>
      <c r="M33" s="70"/>
      <c r="N33" s="70"/>
      <c r="O33" s="212"/>
      <c r="P33" s="212"/>
      <c r="Q33" s="216"/>
    </row>
    <row r="34" spans="1:17" s="23" customFormat="1" ht="12.75" x14ac:dyDescent="0.2">
      <c r="A34" s="193">
        <v>22</v>
      </c>
      <c r="B34" s="158" t="str">
        <f t="shared" si="0"/>
        <v/>
      </c>
      <c r="C34" s="205" t="str">
        <f>IF('4.1-Facility List'!C34&lt;&gt;"",'4.1-Facility List'!C34,"")</f>
        <v/>
      </c>
      <c r="D34" s="207" t="str">
        <f>IF('4.1-Facility List'!D34&lt;&gt;"",'4.1-Facility List'!D34,"")</f>
        <v/>
      </c>
      <c r="E34" s="194"/>
      <c r="F34" s="195"/>
      <c r="G34" s="70"/>
      <c r="H34" s="70"/>
      <c r="I34" s="70"/>
      <c r="J34" s="196"/>
      <c r="K34" s="195"/>
      <c r="L34" s="70"/>
      <c r="M34" s="70"/>
      <c r="N34" s="70"/>
      <c r="O34" s="212"/>
      <c r="P34" s="212"/>
      <c r="Q34" s="216"/>
    </row>
    <row r="35" spans="1:17" s="23" customFormat="1" ht="12.75" x14ac:dyDescent="0.2">
      <c r="A35" s="193">
        <v>23</v>
      </c>
      <c r="B35" s="158" t="str">
        <f t="shared" si="0"/>
        <v/>
      </c>
      <c r="C35" s="205" t="str">
        <f>IF('4.1-Facility List'!C35&lt;&gt;"",'4.1-Facility List'!C35,"")</f>
        <v/>
      </c>
      <c r="D35" s="207" t="str">
        <f>IF('4.1-Facility List'!D35&lt;&gt;"",'4.1-Facility List'!D35,"")</f>
        <v/>
      </c>
      <c r="E35" s="194"/>
      <c r="F35" s="195"/>
      <c r="G35" s="70"/>
      <c r="H35" s="70"/>
      <c r="I35" s="70"/>
      <c r="J35" s="196"/>
      <c r="K35" s="195"/>
      <c r="L35" s="70"/>
      <c r="M35" s="70"/>
      <c r="N35" s="70"/>
      <c r="O35" s="212"/>
      <c r="P35" s="212"/>
      <c r="Q35" s="216"/>
    </row>
    <row r="36" spans="1:17" s="23" customFormat="1" ht="12.75" x14ac:dyDescent="0.2">
      <c r="A36" s="193">
        <v>24</v>
      </c>
      <c r="B36" s="158" t="str">
        <f t="shared" si="0"/>
        <v/>
      </c>
      <c r="C36" s="205" t="str">
        <f>IF('4.1-Facility List'!C36&lt;&gt;"",'4.1-Facility List'!C36,"")</f>
        <v/>
      </c>
      <c r="D36" s="207" t="str">
        <f>IF('4.1-Facility List'!D36&lt;&gt;"",'4.1-Facility List'!D36,"")</f>
        <v/>
      </c>
      <c r="E36" s="194"/>
      <c r="F36" s="195"/>
      <c r="G36" s="70"/>
      <c r="H36" s="70"/>
      <c r="I36" s="70"/>
      <c r="J36" s="196"/>
      <c r="K36" s="195"/>
      <c r="L36" s="70"/>
      <c r="M36" s="70"/>
      <c r="N36" s="70"/>
      <c r="O36" s="212"/>
      <c r="P36" s="212"/>
      <c r="Q36" s="216"/>
    </row>
    <row r="37" spans="1:17" s="23" customFormat="1" ht="13.5" thickBot="1" x14ac:dyDescent="0.25">
      <c r="A37" s="197">
        <v>25</v>
      </c>
      <c r="B37" s="204" t="str">
        <f t="shared" si="0"/>
        <v/>
      </c>
      <c r="C37" s="206" t="str">
        <f>IF('4.1-Facility List'!C37&lt;&gt;"",'4.1-Facility List'!C37,"")</f>
        <v/>
      </c>
      <c r="D37" s="208" t="str">
        <f>IF('4.1-Facility List'!D37&lt;&gt;"",'4.1-Facility List'!D37,"")</f>
        <v/>
      </c>
      <c r="E37" s="198"/>
      <c r="F37" s="199"/>
      <c r="G37" s="76"/>
      <c r="H37" s="76"/>
      <c r="I37" s="76"/>
      <c r="J37" s="200"/>
      <c r="K37" s="199"/>
      <c r="L37" s="76"/>
      <c r="M37" s="76"/>
      <c r="N37" s="76"/>
      <c r="O37" s="213"/>
      <c r="P37" s="213"/>
      <c r="Q37" s="217"/>
    </row>
  </sheetData>
  <sheetProtection algorithmName="SHA-512" hashValue="GqvBrw9HapV5jIHgZUAzPCrcB2o+8ZSwyjGRZoERkp5BI2WOYPKt+NrMoDU9x6QkSM5/8Ntt9GZV/ykXmhQhTA==" saltValue="TXWhg+9J4y8syKY38nEe9w==" spinCount="100000" sheet="1" objects="1" scenarios="1"/>
  <dataConsolidate link="1"/>
  <mergeCells count="4">
    <mergeCell ref="A7:C7"/>
    <mergeCell ref="A8:C8"/>
    <mergeCell ref="F10:J10"/>
    <mergeCell ref="K10:P10"/>
  </mergeCells>
  <pageMargins left="0.7" right="0.7" top="0.75" bottom="0.75" header="0.3" footer="0.3"/>
  <pageSetup scale="27" fitToHeight="0" orientation="landscape" horizontalDpi="1200" verticalDpi="1200" r:id="rId1"/>
  <headerFooter>
    <oddFooter>&amp;C&amp;"Arial,Regular"&amp;10&amp;A&amp;R&amp;"Arial,Regular"&amp;10Page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AO68"/>
  <sheetViews>
    <sheetView zoomScaleNormal="100" workbookViewId="0">
      <selection activeCell="D41" sqref="D41"/>
    </sheetView>
  </sheetViews>
  <sheetFormatPr defaultColWidth="9.140625" defaultRowHeight="12.75" x14ac:dyDescent="0.2"/>
  <cols>
    <col min="1" max="1" width="7.7109375" style="7" customWidth="1"/>
    <col min="2" max="2" width="47.7109375" style="7" customWidth="1"/>
    <col min="3" max="3" width="10.85546875" style="7" bestFit="1" customWidth="1"/>
    <col min="4" max="7" width="16.7109375" style="82" customWidth="1"/>
    <col min="8" max="10" width="15.5703125" style="82" customWidth="1"/>
    <col min="11" max="12" width="18.42578125" style="82" customWidth="1"/>
    <col min="13" max="15" width="19.28515625" style="82" customWidth="1"/>
    <col min="16" max="16" width="56" style="7" customWidth="1"/>
    <col min="17" max="16384" width="9.140625" style="7"/>
  </cols>
  <sheetData>
    <row r="1" spans="1:41" ht="18" customHeight="1" x14ac:dyDescent="0.25">
      <c r="A1" s="127" t="str">
        <f>'1-Title Page'!A1</f>
        <v>State of Connecticut</v>
      </c>
      <c r="B1" s="127"/>
      <c r="C1" s="127"/>
      <c r="D1" s="127"/>
      <c r="E1" s="127"/>
      <c r="F1" s="127"/>
    </row>
    <row r="2" spans="1:41" ht="18" customHeight="1" x14ac:dyDescent="0.25">
      <c r="A2" s="127" t="str">
        <f>'1-Title Page'!A2</f>
        <v>Department of Social Services</v>
      </c>
      <c r="B2" s="127"/>
      <c r="C2" s="127"/>
      <c r="D2" s="127"/>
      <c r="E2" s="127"/>
      <c r="F2" s="127"/>
    </row>
    <row r="3" spans="1:41" ht="18" customHeight="1" x14ac:dyDescent="0.2">
      <c r="D3" s="8"/>
      <c r="E3" s="7"/>
      <c r="F3" s="7"/>
      <c r="K3" s="83"/>
      <c r="L3" s="83"/>
    </row>
    <row r="4" spans="1:41" x14ac:dyDescent="0.2">
      <c r="A4" s="9" t="str">
        <f>'1-Title Page'!A4</f>
        <v>Methadone Maintenance Clinic Cost and Information Survey</v>
      </c>
      <c r="D4" s="8"/>
      <c r="E4" s="7"/>
      <c r="F4" s="7"/>
    </row>
    <row r="5" spans="1:41" x14ac:dyDescent="0.2">
      <c r="H5" s="84"/>
    </row>
    <row r="6" spans="1:41" ht="18.75" x14ac:dyDescent="0.3">
      <c r="A6" s="21" t="s">
        <v>103</v>
      </c>
      <c r="B6" s="22"/>
      <c r="D6" s="84"/>
      <c r="E6" s="84"/>
      <c r="F6" s="84"/>
      <c r="G6" s="84"/>
      <c r="H6" s="84"/>
      <c r="I6" s="84"/>
      <c r="J6" s="84"/>
      <c r="K6" s="84"/>
    </row>
    <row r="7" spans="1:41" ht="14.25" x14ac:dyDescent="0.2">
      <c r="A7" s="259"/>
      <c r="B7" s="259"/>
      <c r="C7" s="106"/>
      <c r="D7" s="85"/>
      <c r="E7" s="85"/>
      <c r="F7" s="85"/>
      <c r="G7" s="85"/>
      <c r="H7" s="310"/>
      <c r="I7" s="85"/>
      <c r="J7" s="85"/>
      <c r="K7" s="85"/>
    </row>
    <row r="8" spans="1:41" ht="14.25" customHeight="1" x14ac:dyDescent="0.2">
      <c r="A8" s="31"/>
      <c r="B8" s="22"/>
      <c r="C8" s="22"/>
      <c r="D8" s="84"/>
      <c r="E8" s="84"/>
      <c r="F8" s="84"/>
      <c r="G8" s="84"/>
      <c r="H8" s="84"/>
      <c r="I8" s="84"/>
      <c r="J8" s="84"/>
      <c r="M8" s="84"/>
      <c r="N8" s="84"/>
      <c r="O8" s="84"/>
    </row>
    <row r="9" spans="1:41" ht="12.75" customHeight="1" x14ac:dyDescent="0.2">
      <c r="A9" s="9" t="s">
        <v>166</v>
      </c>
      <c r="B9" s="55"/>
      <c r="C9" s="8"/>
      <c r="D9" s="86"/>
      <c r="E9" s="86"/>
      <c r="F9" s="86"/>
      <c r="G9" s="86"/>
      <c r="H9" s="86"/>
      <c r="I9" s="86"/>
      <c r="J9" s="86"/>
      <c r="K9" s="60" t="s">
        <v>24</v>
      </c>
      <c r="L9" s="60" t="s">
        <v>25</v>
      </c>
      <c r="M9" s="60" t="s">
        <v>26</v>
      </c>
      <c r="N9" s="60" t="s">
        <v>134</v>
      </c>
      <c r="O9" s="60" t="s">
        <v>27</v>
      </c>
      <c r="P9" s="60" t="s">
        <v>28</v>
      </c>
      <c r="Q9" s="60"/>
      <c r="R9" s="60"/>
      <c r="S9" s="60"/>
      <c r="T9" s="60"/>
      <c r="U9" s="60"/>
      <c r="V9" s="60"/>
      <c r="W9" s="60"/>
      <c r="X9" s="60"/>
      <c r="Y9" s="60"/>
      <c r="Z9" s="60"/>
      <c r="AA9" s="60"/>
      <c r="AB9" s="60"/>
      <c r="AC9" s="60"/>
      <c r="AD9" s="60"/>
      <c r="AE9" s="60"/>
      <c r="AF9" s="60"/>
      <c r="AG9" s="60"/>
      <c r="AH9" s="60"/>
      <c r="AI9" s="60"/>
      <c r="AJ9" s="60"/>
      <c r="AK9" s="60"/>
      <c r="AL9" s="60"/>
      <c r="AM9" s="60"/>
      <c r="AN9" s="60"/>
      <c r="AO9" s="60"/>
    </row>
    <row r="10" spans="1:41" s="42" customFormat="1" ht="30" customHeight="1" thickBot="1" x14ac:dyDescent="0.25">
      <c r="A10" s="43" t="s">
        <v>14</v>
      </c>
      <c r="B10" s="43" t="s">
        <v>15</v>
      </c>
      <c r="C10" s="118" t="s">
        <v>16</v>
      </c>
      <c r="D10" s="43" t="s">
        <v>17</v>
      </c>
      <c r="E10" s="118" t="s">
        <v>18</v>
      </c>
      <c r="F10" s="118" t="s">
        <v>19</v>
      </c>
      <c r="G10" s="87" t="s">
        <v>20</v>
      </c>
      <c r="H10" s="87" t="s">
        <v>21</v>
      </c>
      <c r="I10" s="88" t="s">
        <v>22</v>
      </c>
      <c r="J10" s="87" t="s">
        <v>23</v>
      </c>
      <c r="K10" s="298" t="s">
        <v>123</v>
      </c>
      <c r="L10" s="299"/>
      <c r="M10" s="297" t="s">
        <v>186</v>
      </c>
      <c r="N10" s="297"/>
      <c r="O10" s="297"/>
      <c r="P10" s="297"/>
    </row>
    <row r="11" spans="1:41" ht="42" customHeight="1" thickBot="1" x14ac:dyDescent="0.25">
      <c r="A11" s="174" t="s">
        <v>6</v>
      </c>
      <c r="B11" s="65" t="s">
        <v>71</v>
      </c>
      <c r="C11" s="174" t="s">
        <v>129</v>
      </c>
      <c r="D11" s="174" t="s">
        <v>64</v>
      </c>
      <c r="E11" s="174" t="s">
        <v>122</v>
      </c>
      <c r="F11" s="174" t="s">
        <v>73</v>
      </c>
      <c r="G11" s="174" t="s">
        <v>116</v>
      </c>
      <c r="H11" s="174" t="s">
        <v>115</v>
      </c>
      <c r="I11" s="174" t="s">
        <v>117</v>
      </c>
      <c r="J11" s="171" t="s">
        <v>74</v>
      </c>
      <c r="K11" s="133" t="s">
        <v>110</v>
      </c>
      <c r="L11" s="133" t="s">
        <v>112</v>
      </c>
      <c r="M11" s="184" t="s">
        <v>183</v>
      </c>
      <c r="N11" s="184" t="s">
        <v>184</v>
      </c>
      <c r="O11" s="184" t="s">
        <v>185</v>
      </c>
      <c r="P11" s="174" t="s">
        <v>187</v>
      </c>
    </row>
    <row r="12" spans="1:41" s="89" customFormat="1" ht="12.75" customHeight="1" x14ac:dyDescent="0.2">
      <c r="A12" s="157" t="s">
        <v>69</v>
      </c>
      <c r="B12" s="158" t="s">
        <v>38</v>
      </c>
      <c r="C12" s="158">
        <v>0.81</v>
      </c>
      <c r="D12" s="132">
        <v>60000</v>
      </c>
      <c r="E12" s="132">
        <v>5000</v>
      </c>
      <c r="F12" s="132">
        <f>D12+E12</f>
        <v>65000</v>
      </c>
      <c r="G12" s="143">
        <v>1560</v>
      </c>
      <c r="H12" s="143">
        <v>120</v>
      </c>
      <c r="I12" s="143">
        <f>G12+H12</f>
        <v>1680</v>
      </c>
      <c r="J12" s="227">
        <f>F12/I12</f>
        <v>38.69047619047619</v>
      </c>
      <c r="K12" s="230">
        <v>20000</v>
      </c>
      <c r="L12" s="231">
        <v>500</v>
      </c>
      <c r="M12" s="242">
        <v>0.85</v>
      </c>
      <c r="N12" s="243">
        <v>0.1</v>
      </c>
      <c r="O12" s="243">
        <v>0.05</v>
      </c>
      <c r="P12" s="214" t="s">
        <v>165</v>
      </c>
      <c r="Q12" s="8" t="str">
        <f>IF(SUM(M12:O12)=0,"",IF(SUM(M12:O12)&lt;&gt;1,"Amount reported in columns M-O must total 100%", ""))</f>
        <v/>
      </c>
    </row>
    <row r="13" spans="1:41" ht="12.75" customHeight="1" x14ac:dyDescent="0.2">
      <c r="A13" s="225">
        <v>1</v>
      </c>
      <c r="B13" s="152"/>
      <c r="C13" s="152"/>
      <c r="D13" s="56">
        <v>0</v>
      </c>
      <c r="E13" s="56">
        <v>0</v>
      </c>
      <c r="F13" s="45">
        <f t="shared" ref="F13:F37" si="0">D13+E13</f>
        <v>0</v>
      </c>
      <c r="G13" s="144"/>
      <c r="H13" s="144"/>
      <c r="I13" s="142">
        <f t="shared" ref="I13:I37" si="1">G13+H13</f>
        <v>0</v>
      </c>
      <c r="J13" s="228" t="e">
        <f t="shared" ref="J13:J37" si="2">F13/I13</f>
        <v>#DIV/0!</v>
      </c>
      <c r="K13" s="232">
        <v>0</v>
      </c>
      <c r="L13" s="233">
        <v>0</v>
      </c>
      <c r="M13" s="244"/>
      <c r="N13" s="245"/>
      <c r="O13" s="245"/>
      <c r="P13" s="215"/>
      <c r="Q13" s="8" t="str">
        <f t="shared" ref="Q13:Q37" si="3">IF(SUM(M13:O13)=0,"",IF(SUM(M13:O13)&lt;&gt;1,"Amount reported in columns M-O must total 100%", ""))</f>
        <v/>
      </c>
    </row>
    <row r="14" spans="1:41" ht="12.75" customHeight="1" x14ac:dyDescent="0.2">
      <c r="A14" s="225">
        <v>2</v>
      </c>
      <c r="B14" s="152"/>
      <c r="C14" s="152"/>
      <c r="D14" s="56">
        <v>0</v>
      </c>
      <c r="E14" s="56">
        <v>0</v>
      </c>
      <c r="F14" s="45">
        <f>D14+E14</f>
        <v>0</v>
      </c>
      <c r="G14" s="144"/>
      <c r="H14" s="144"/>
      <c r="I14" s="99">
        <f>G14+H14</f>
        <v>0</v>
      </c>
      <c r="J14" s="228" t="e">
        <f>F14/I14</f>
        <v>#DIV/0!</v>
      </c>
      <c r="K14" s="232">
        <v>0</v>
      </c>
      <c r="L14" s="233">
        <v>0</v>
      </c>
      <c r="M14" s="244"/>
      <c r="N14" s="245"/>
      <c r="O14" s="245"/>
      <c r="P14" s="216"/>
      <c r="Q14" s="8" t="str">
        <f t="shared" si="3"/>
        <v/>
      </c>
    </row>
    <row r="15" spans="1:41" ht="12.75" customHeight="1" x14ac:dyDescent="0.2">
      <c r="A15" s="225">
        <v>3</v>
      </c>
      <c r="B15" s="152"/>
      <c r="C15" s="152"/>
      <c r="D15" s="56">
        <v>0</v>
      </c>
      <c r="E15" s="56">
        <v>0</v>
      </c>
      <c r="F15" s="45">
        <f t="shared" si="0"/>
        <v>0</v>
      </c>
      <c r="G15" s="144"/>
      <c r="H15" s="144"/>
      <c r="I15" s="99">
        <f t="shared" si="1"/>
        <v>0</v>
      </c>
      <c r="J15" s="228" t="e">
        <f t="shared" si="2"/>
        <v>#DIV/0!</v>
      </c>
      <c r="K15" s="232">
        <v>0</v>
      </c>
      <c r="L15" s="233">
        <v>0</v>
      </c>
      <c r="M15" s="244"/>
      <c r="N15" s="245"/>
      <c r="O15" s="245"/>
      <c r="P15" s="216"/>
      <c r="Q15" s="8" t="str">
        <f t="shared" si="3"/>
        <v/>
      </c>
    </row>
    <row r="16" spans="1:41" ht="12.75" customHeight="1" x14ac:dyDescent="0.2">
      <c r="A16" s="225">
        <v>4</v>
      </c>
      <c r="B16" s="152"/>
      <c r="C16" s="152"/>
      <c r="D16" s="56">
        <v>0</v>
      </c>
      <c r="E16" s="56">
        <v>0</v>
      </c>
      <c r="F16" s="45">
        <f t="shared" si="0"/>
        <v>0</v>
      </c>
      <c r="G16" s="144"/>
      <c r="H16" s="144"/>
      <c r="I16" s="99">
        <f t="shared" si="1"/>
        <v>0</v>
      </c>
      <c r="J16" s="228" t="e">
        <f t="shared" si="2"/>
        <v>#DIV/0!</v>
      </c>
      <c r="K16" s="232">
        <v>0</v>
      </c>
      <c r="L16" s="233">
        <v>0</v>
      </c>
      <c r="M16" s="244"/>
      <c r="N16" s="245"/>
      <c r="O16" s="245"/>
      <c r="P16" s="216"/>
      <c r="Q16" s="8" t="str">
        <f t="shared" si="3"/>
        <v/>
      </c>
    </row>
    <row r="17" spans="1:17" ht="12.75" customHeight="1" x14ac:dyDescent="0.2">
      <c r="A17" s="225">
        <v>5</v>
      </c>
      <c r="B17" s="152"/>
      <c r="C17" s="152"/>
      <c r="D17" s="56">
        <v>0</v>
      </c>
      <c r="E17" s="56">
        <v>0</v>
      </c>
      <c r="F17" s="45">
        <f t="shared" si="0"/>
        <v>0</v>
      </c>
      <c r="G17" s="144"/>
      <c r="H17" s="144"/>
      <c r="I17" s="99">
        <f t="shared" si="1"/>
        <v>0</v>
      </c>
      <c r="J17" s="228" t="e">
        <f t="shared" si="2"/>
        <v>#DIV/0!</v>
      </c>
      <c r="K17" s="232">
        <v>0</v>
      </c>
      <c r="L17" s="233">
        <v>0</v>
      </c>
      <c r="M17" s="244"/>
      <c r="N17" s="245"/>
      <c r="O17" s="245"/>
      <c r="P17" s="216"/>
      <c r="Q17" s="8" t="str">
        <f t="shared" si="3"/>
        <v/>
      </c>
    </row>
    <row r="18" spans="1:17" ht="12.75" customHeight="1" x14ac:dyDescent="0.2">
      <c r="A18" s="225">
        <v>6</v>
      </c>
      <c r="B18" s="152"/>
      <c r="C18" s="152"/>
      <c r="D18" s="56">
        <v>0</v>
      </c>
      <c r="E18" s="56">
        <v>0</v>
      </c>
      <c r="F18" s="45">
        <f t="shared" si="0"/>
        <v>0</v>
      </c>
      <c r="G18" s="144"/>
      <c r="H18" s="144"/>
      <c r="I18" s="99">
        <f t="shared" si="1"/>
        <v>0</v>
      </c>
      <c r="J18" s="228" t="e">
        <f t="shared" si="2"/>
        <v>#DIV/0!</v>
      </c>
      <c r="K18" s="232">
        <v>0</v>
      </c>
      <c r="L18" s="233">
        <v>0</v>
      </c>
      <c r="M18" s="244"/>
      <c r="N18" s="245"/>
      <c r="O18" s="245"/>
      <c r="P18" s="216"/>
      <c r="Q18" s="8" t="str">
        <f t="shared" si="3"/>
        <v/>
      </c>
    </row>
    <row r="19" spans="1:17" ht="12.75" customHeight="1" x14ac:dyDescent="0.2">
      <c r="A19" s="225">
        <v>7</v>
      </c>
      <c r="B19" s="152"/>
      <c r="C19" s="152"/>
      <c r="D19" s="56">
        <v>0</v>
      </c>
      <c r="E19" s="56">
        <v>0</v>
      </c>
      <c r="F19" s="45">
        <f t="shared" si="0"/>
        <v>0</v>
      </c>
      <c r="G19" s="144"/>
      <c r="H19" s="144"/>
      <c r="I19" s="99">
        <f t="shared" si="1"/>
        <v>0</v>
      </c>
      <c r="J19" s="228" t="e">
        <f t="shared" si="2"/>
        <v>#DIV/0!</v>
      </c>
      <c r="K19" s="232">
        <v>0</v>
      </c>
      <c r="L19" s="233">
        <v>0</v>
      </c>
      <c r="M19" s="244"/>
      <c r="N19" s="245"/>
      <c r="O19" s="245"/>
      <c r="P19" s="216"/>
      <c r="Q19" s="8" t="str">
        <f t="shared" si="3"/>
        <v/>
      </c>
    </row>
    <row r="20" spans="1:17" ht="12.75" customHeight="1" x14ac:dyDescent="0.2">
      <c r="A20" s="225">
        <v>8</v>
      </c>
      <c r="B20" s="152"/>
      <c r="C20" s="152"/>
      <c r="D20" s="56">
        <v>0</v>
      </c>
      <c r="E20" s="56">
        <v>0</v>
      </c>
      <c r="F20" s="45">
        <f t="shared" si="0"/>
        <v>0</v>
      </c>
      <c r="G20" s="144"/>
      <c r="H20" s="144"/>
      <c r="I20" s="99">
        <f t="shared" si="1"/>
        <v>0</v>
      </c>
      <c r="J20" s="228" t="e">
        <f t="shared" si="2"/>
        <v>#DIV/0!</v>
      </c>
      <c r="K20" s="232">
        <v>0</v>
      </c>
      <c r="L20" s="233">
        <v>0</v>
      </c>
      <c r="M20" s="244"/>
      <c r="N20" s="245"/>
      <c r="O20" s="245"/>
      <c r="P20" s="216"/>
      <c r="Q20" s="8" t="str">
        <f t="shared" si="3"/>
        <v/>
      </c>
    </row>
    <row r="21" spans="1:17" ht="12.75" customHeight="1" x14ac:dyDescent="0.2">
      <c r="A21" s="225">
        <v>9</v>
      </c>
      <c r="B21" s="152"/>
      <c r="C21" s="152"/>
      <c r="D21" s="56">
        <v>0</v>
      </c>
      <c r="E21" s="56">
        <v>0</v>
      </c>
      <c r="F21" s="45">
        <f t="shared" si="0"/>
        <v>0</v>
      </c>
      <c r="G21" s="144"/>
      <c r="H21" s="144"/>
      <c r="I21" s="99">
        <f t="shared" si="1"/>
        <v>0</v>
      </c>
      <c r="J21" s="228" t="e">
        <f t="shared" si="2"/>
        <v>#DIV/0!</v>
      </c>
      <c r="K21" s="232">
        <v>0</v>
      </c>
      <c r="L21" s="233">
        <v>0</v>
      </c>
      <c r="M21" s="244"/>
      <c r="N21" s="245"/>
      <c r="O21" s="245"/>
      <c r="P21" s="216"/>
      <c r="Q21" s="8" t="str">
        <f t="shared" si="3"/>
        <v/>
      </c>
    </row>
    <row r="22" spans="1:17" x14ac:dyDescent="0.2">
      <c r="A22" s="225">
        <v>10</v>
      </c>
      <c r="B22" s="152"/>
      <c r="C22" s="152"/>
      <c r="D22" s="56">
        <v>0</v>
      </c>
      <c r="E22" s="56">
        <v>0</v>
      </c>
      <c r="F22" s="45">
        <f t="shared" si="0"/>
        <v>0</v>
      </c>
      <c r="G22" s="144"/>
      <c r="H22" s="144"/>
      <c r="I22" s="99">
        <f t="shared" si="1"/>
        <v>0</v>
      </c>
      <c r="J22" s="228" t="e">
        <f t="shared" si="2"/>
        <v>#DIV/0!</v>
      </c>
      <c r="K22" s="232">
        <v>0</v>
      </c>
      <c r="L22" s="233">
        <v>0</v>
      </c>
      <c r="M22" s="244"/>
      <c r="N22" s="245"/>
      <c r="O22" s="245"/>
      <c r="P22" s="216"/>
      <c r="Q22" s="8" t="str">
        <f t="shared" si="3"/>
        <v/>
      </c>
    </row>
    <row r="23" spans="1:17" x14ac:dyDescent="0.2">
      <c r="A23" s="225">
        <v>11</v>
      </c>
      <c r="B23" s="152"/>
      <c r="C23" s="152"/>
      <c r="D23" s="56">
        <v>0</v>
      </c>
      <c r="E23" s="56">
        <v>0</v>
      </c>
      <c r="F23" s="45">
        <f t="shared" si="0"/>
        <v>0</v>
      </c>
      <c r="G23" s="144"/>
      <c r="H23" s="144"/>
      <c r="I23" s="99">
        <f t="shared" si="1"/>
        <v>0</v>
      </c>
      <c r="J23" s="228" t="e">
        <f t="shared" si="2"/>
        <v>#DIV/0!</v>
      </c>
      <c r="K23" s="232">
        <v>0</v>
      </c>
      <c r="L23" s="233">
        <v>0</v>
      </c>
      <c r="M23" s="244"/>
      <c r="N23" s="245"/>
      <c r="O23" s="245"/>
      <c r="P23" s="216"/>
      <c r="Q23" s="8" t="str">
        <f t="shared" si="3"/>
        <v/>
      </c>
    </row>
    <row r="24" spans="1:17" x14ac:dyDescent="0.2">
      <c r="A24" s="225">
        <v>12</v>
      </c>
      <c r="B24" s="152"/>
      <c r="C24" s="152"/>
      <c r="D24" s="56">
        <v>0</v>
      </c>
      <c r="E24" s="56">
        <v>0</v>
      </c>
      <c r="F24" s="45">
        <f t="shared" si="0"/>
        <v>0</v>
      </c>
      <c r="G24" s="144"/>
      <c r="H24" s="144"/>
      <c r="I24" s="99">
        <f t="shared" si="1"/>
        <v>0</v>
      </c>
      <c r="J24" s="228" t="e">
        <f t="shared" si="2"/>
        <v>#DIV/0!</v>
      </c>
      <c r="K24" s="232">
        <v>0</v>
      </c>
      <c r="L24" s="233">
        <v>0</v>
      </c>
      <c r="M24" s="244"/>
      <c r="N24" s="245"/>
      <c r="O24" s="245"/>
      <c r="P24" s="216"/>
      <c r="Q24" s="8" t="str">
        <f t="shared" si="3"/>
        <v/>
      </c>
    </row>
    <row r="25" spans="1:17" x14ac:dyDescent="0.2">
      <c r="A25" s="225">
        <v>13</v>
      </c>
      <c r="B25" s="152"/>
      <c r="C25" s="152"/>
      <c r="D25" s="56">
        <v>0</v>
      </c>
      <c r="E25" s="56">
        <v>0</v>
      </c>
      <c r="F25" s="45">
        <f t="shared" si="0"/>
        <v>0</v>
      </c>
      <c r="G25" s="144"/>
      <c r="H25" s="144"/>
      <c r="I25" s="99">
        <f t="shared" si="1"/>
        <v>0</v>
      </c>
      <c r="J25" s="228" t="e">
        <f t="shared" si="2"/>
        <v>#DIV/0!</v>
      </c>
      <c r="K25" s="232">
        <v>0</v>
      </c>
      <c r="L25" s="233">
        <v>0</v>
      </c>
      <c r="M25" s="244"/>
      <c r="N25" s="245"/>
      <c r="O25" s="245"/>
      <c r="P25" s="216"/>
      <c r="Q25" s="8" t="str">
        <f t="shared" si="3"/>
        <v/>
      </c>
    </row>
    <row r="26" spans="1:17" x14ac:dyDescent="0.2">
      <c r="A26" s="225">
        <v>14</v>
      </c>
      <c r="B26" s="152"/>
      <c r="C26" s="152"/>
      <c r="D26" s="56">
        <v>0</v>
      </c>
      <c r="E26" s="56">
        <v>0</v>
      </c>
      <c r="F26" s="45">
        <f t="shared" si="0"/>
        <v>0</v>
      </c>
      <c r="G26" s="144"/>
      <c r="H26" s="144"/>
      <c r="I26" s="99">
        <f t="shared" si="1"/>
        <v>0</v>
      </c>
      <c r="J26" s="228" t="e">
        <f t="shared" si="2"/>
        <v>#DIV/0!</v>
      </c>
      <c r="K26" s="232">
        <v>0</v>
      </c>
      <c r="L26" s="233">
        <v>0</v>
      </c>
      <c r="M26" s="244"/>
      <c r="N26" s="245"/>
      <c r="O26" s="245"/>
      <c r="P26" s="216"/>
      <c r="Q26" s="8" t="str">
        <f t="shared" si="3"/>
        <v/>
      </c>
    </row>
    <row r="27" spans="1:17" x14ac:dyDescent="0.2">
      <c r="A27" s="225">
        <v>15</v>
      </c>
      <c r="B27" s="152"/>
      <c r="C27" s="152"/>
      <c r="D27" s="56">
        <v>0</v>
      </c>
      <c r="E27" s="56">
        <v>0</v>
      </c>
      <c r="F27" s="45">
        <f t="shared" si="0"/>
        <v>0</v>
      </c>
      <c r="G27" s="144"/>
      <c r="H27" s="144"/>
      <c r="I27" s="99">
        <f t="shared" si="1"/>
        <v>0</v>
      </c>
      <c r="J27" s="228" t="e">
        <f t="shared" si="2"/>
        <v>#DIV/0!</v>
      </c>
      <c r="K27" s="232">
        <v>0</v>
      </c>
      <c r="L27" s="233">
        <v>0</v>
      </c>
      <c r="M27" s="244"/>
      <c r="N27" s="245"/>
      <c r="O27" s="245"/>
      <c r="P27" s="216"/>
      <c r="Q27" s="8" t="str">
        <f t="shared" si="3"/>
        <v/>
      </c>
    </row>
    <row r="28" spans="1:17" x14ac:dyDescent="0.2">
      <c r="A28" s="225">
        <v>16</v>
      </c>
      <c r="B28" s="152"/>
      <c r="C28" s="152"/>
      <c r="D28" s="56">
        <v>0</v>
      </c>
      <c r="E28" s="56">
        <v>0</v>
      </c>
      <c r="F28" s="45">
        <f t="shared" si="0"/>
        <v>0</v>
      </c>
      <c r="G28" s="144"/>
      <c r="H28" s="144"/>
      <c r="I28" s="99">
        <f t="shared" si="1"/>
        <v>0</v>
      </c>
      <c r="J28" s="228" t="e">
        <f t="shared" si="2"/>
        <v>#DIV/0!</v>
      </c>
      <c r="K28" s="232">
        <v>0</v>
      </c>
      <c r="L28" s="233">
        <v>0</v>
      </c>
      <c r="M28" s="244"/>
      <c r="N28" s="245"/>
      <c r="O28" s="245"/>
      <c r="P28" s="216"/>
      <c r="Q28" s="8" t="str">
        <f t="shared" si="3"/>
        <v/>
      </c>
    </row>
    <row r="29" spans="1:17" x14ac:dyDescent="0.2">
      <c r="A29" s="225">
        <v>17</v>
      </c>
      <c r="B29" s="152"/>
      <c r="C29" s="152"/>
      <c r="D29" s="56">
        <v>0</v>
      </c>
      <c r="E29" s="56">
        <v>0</v>
      </c>
      <c r="F29" s="45">
        <f t="shared" si="0"/>
        <v>0</v>
      </c>
      <c r="G29" s="144"/>
      <c r="H29" s="144"/>
      <c r="I29" s="99">
        <f t="shared" si="1"/>
        <v>0</v>
      </c>
      <c r="J29" s="228" t="e">
        <f t="shared" si="2"/>
        <v>#DIV/0!</v>
      </c>
      <c r="K29" s="232">
        <v>0</v>
      </c>
      <c r="L29" s="233">
        <v>0</v>
      </c>
      <c r="M29" s="244"/>
      <c r="N29" s="245"/>
      <c r="O29" s="245"/>
      <c r="P29" s="216"/>
      <c r="Q29" s="8" t="str">
        <f t="shared" si="3"/>
        <v/>
      </c>
    </row>
    <row r="30" spans="1:17" x14ac:dyDescent="0.2">
      <c r="A30" s="225">
        <v>18</v>
      </c>
      <c r="B30" s="152"/>
      <c r="C30" s="152"/>
      <c r="D30" s="56">
        <v>0</v>
      </c>
      <c r="E30" s="56">
        <v>0</v>
      </c>
      <c r="F30" s="45">
        <f t="shared" si="0"/>
        <v>0</v>
      </c>
      <c r="G30" s="144"/>
      <c r="H30" s="144"/>
      <c r="I30" s="99">
        <f t="shared" si="1"/>
        <v>0</v>
      </c>
      <c r="J30" s="228" t="e">
        <f t="shared" si="2"/>
        <v>#DIV/0!</v>
      </c>
      <c r="K30" s="232">
        <v>0</v>
      </c>
      <c r="L30" s="233">
        <v>0</v>
      </c>
      <c r="M30" s="244"/>
      <c r="N30" s="245"/>
      <c r="O30" s="245"/>
      <c r="P30" s="216"/>
      <c r="Q30" s="8" t="str">
        <f t="shared" si="3"/>
        <v/>
      </c>
    </row>
    <row r="31" spans="1:17" x14ac:dyDescent="0.2">
      <c r="A31" s="225">
        <v>19</v>
      </c>
      <c r="B31" s="152"/>
      <c r="C31" s="152"/>
      <c r="D31" s="56">
        <v>0</v>
      </c>
      <c r="E31" s="56">
        <v>0</v>
      </c>
      <c r="F31" s="45">
        <f t="shared" si="0"/>
        <v>0</v>
      </c>
      <c r="G31" s="144"/>
      <c r="H31" s="144"/>
      <c r="I31" s="99">
        <f t="shared" si="1"/>
        <v>0</v>
      </c>
      <c r="J31" s="228" t="e">
        <f t="shared" si="2"/>
        <v>#DIV/0!</v>
      </c>
      <c r="K31" s="232">
        <v>0</v>
      </c>
      <c r="L31" s="233">
        <v>0</v>
      </c>
      <c r="M31" s="244"/>
      <c r="N31" s="245"/>
      <c r="O31" s="245"/>
      <c r="P31" s="216"/>
      <c r="Q31" s="8" t="str">
        <f t="shared" si="3"/>
        <v/>
      </c>
    </row>
    <row r="32" spans="1:17" x14ac:dyDescent="0.2">
      <c r="A32" s="225">
        <v>20</v>
      </c>
      <c r="B32" s="152"/>
      <c r="C32" s="152"/>
      <c r="D32" s="56">
        <v>0</v>
      </c>
      <c r="E32" s="56">
        <v>0</v>
      </c>
      <c r="F32" s="45">
        <f t="shared" si="0"/>
        <v>0</v>
      </c>
      <c r="G32" s="144"/>
      <c r="H32" s="144"/>
      <c r="I32" s="99">
        <f t="shared" si="1"/>
        <v>0</v>
      </c>
      <c r="J32" s="228" t="e">
        <f t="shared" si="2"/>
        <v>#DIV/0!</v>
      </c>
      <c r="K32" s="232">
        <v>0</v>
      </c>
      <c r="L32" s="233">
        <v>0</v>
      </c>
      <c r="M32" s="244"/>
      <c r="N32" s="245"/>
      <c r="O32" s="245"/>
      <c r="P32" s="216"/>
      <c r="Q32" s="8" t="str">
        <f t="shared" si="3"/>
        <v/>
      </c>
    </row>
    <row r="33" spans="1:33" x14ac:dyDescent="0.2">
      <c r="A33" s="225">
        <v>21</v>
      </c>
      <c r="B33" s="152"/>
      <c r="C33" s="152"/>
      <c r="D33" s="56">
        <v>0</v>
      </c>
      <c r="E33" s="56">
        <v>0</v>
      </c>
      <c r="F33" s="45">
        <f t="shared" si="0"/>
        <v>0</v>
      </c>
      <c r="G33" s="144"/>
      <c r="H33" s="144"/>
      <c r="I33" s="99">
        <f t="shared" si="1"/>
        <v>0</v>
      </c>
      <c r="J33" s="228" t="e">
        <f t="shared" si="2"/>
        <v>#DIV/0!</v>
      </c>
      <c r="K33" s="232">
        <v>0</v>
      </c>
      <c r="L33" s="233">
        <v>0</v>
      </c>
      <c r="M33" s="244"/>
      <c r="N33" s="245"/>
      <c r="O33" s="245"/>
      <c r="P33" s="216"/>
      <c r="Q33" s="8" t="str">
        <f t="shared" si="3"/>
        <v/>
      </c>
    </row>
    <row r="34" spans="1:33" x14ac:dyDescent="0.2">
      <c r="A34" s="225">
        <v>22</v>
      </c>
      <c r="B34" s="152"/>
      <c r="C34" s="152"/>
      <c r="D34" s="56">
        <v>0</v>
      </c>
      <c r="E34" s="56">
        <v>0</v>
      </c>
      <c r="F34" s="45">
        <f t="shared" si="0"/>
        <v>0</v>
      </c>
      <c r="G34" s="144"/>
      <c r="H34" s="144"/>
      <c r="I34" s="99">
        <f t="shared" si="1"/>
        <v>0</v>
      </c>
      <c r="J34" s="228" t="e">
        <f t="shared" si="2"/>
        <v>#DIV/0!</v>
      </c>
      <c r="K34" s="232">
        <v>0</v>
      </c>
      <c r="L34" s="233">
        <v>0</v>
      </c>
      <c r="M34" s="244"/>
      <c r="N34" s="245"/>
      <c r="O34" s="245"/>
      <c r="P34" s="216"/>
      <c r="Q34" s="8" t="str">
        <f t="shared" si="3"/>
        <v/>
      </c>
    </row>
    <row r="35" spans="1:33" x14ac:dyDescent="0.2">
      <c r="A35" s="225">
        <v>23</v>
      </c>
      <c r="B35" s="152"/>
      <c r="C35" s="152"/>
      <c r="D35" s="56">
        <v>0</v>
      </c>
      <c r="E35" s="56">
        <v>0</v>
      </c>
      <c r="F35" s="45">
        <f t="shared" si="0"/>
        <v>0</v>
      </c>
      <c r="G35" s="144"/>
      <c r="H35" s="144"/>
      <c r="I35" s="99">
        <f t="shared" si="1"/>
        <v>0</v>
      </c>
      <c r="J35" s="228" t="e">
        <f t="shared" si="2"/>
        <v>#DIV/0!</v>
      </c>
      <c r="K35" s="232">
        <v>0</v>
      </c>
      <c r="L35" s="233">
        <v>0</v>
      </c>
      <c r="M35" s="244"/>
      <c r="N35" s="245"/>
      <c r="O35" s="245"/>
      <c r="P35" s="216"/>
      <c r="Q35" s="8" t="str">
        <f t="shared" si="3"/>
        <v/>
      </c>
    </row>
    <row r="36" spans="1:33" x14ac:dyDescent="0.2">
      <c r="A36" s="225">
        <v>24</v>
      </c>
      <c r="B36" s="152"/>
      <c r="C36" s="152"/>
      <c r="D36" s="56">
        <v>0</v>
      </c>
      <c r="E36" s="56">
        <v>0</v>
      </c>
      <c r="F36" s="45">
        <f t="shared" si="0"/>
        <v>0</v>
      </c>
      <c r="G36" s="144"/>
      <c r="H36" s="144"/>
      <c r="I36" s="99">
        <f t="shared" si="1"/>
        <v>0</v>
      </c>
      <c r="J36" s="228" t="e">
        <f t="shared" si="2"/>
        <v>#DIV/0!</v>
      </c>
      <c r="K36" s="232">
        <v>0</v>
      </c>
      <c r="L36" s="233">
        <v>0</v>
      </c>
      <c r="M36" s="244"/>
      <c r="N36" s="245"/>
      <c r="O36" s="245"/>
      <c r="P36" s="216"/>
      <c r="Q36" s="8" t="str">
        <f t="shared" si="3"/>
        <v/>
      </c>
    </row>
    <row r="37" spans="1:33" ht="13.5" thickBot="1" x14ac:dyDescent="0.25">
      <c r="A37" s="226">
        <v>25</v>
      </c>
      <c r="B37" s="153"/>
      <c r="C37" s="153"/>
      <c r="D37" s="102">
        <v>0</v>
      </c>
      <c r="E37" s="102">
        <v>0</v>
      </c>
      <c r="F37" s="101">
        <f t="shared" si="0"/>
        <v>0</v>
      </c>
      <c r="G37" s="145"/>
      <c r="H37" s="145"/>
      <c r="I37" s="103">
        <f t="shared" si="1"/>
        <v>0</v>
      </c>
      <c r="J37" s="229" t="e">
        <f t="shared" si="2"/>
        <v>#DIV/0!</v>
      </c>
      <c r="K37" s="234">
        <v>0</v>
      </c>
      <c r="L37" s="235">
        <v>0</v>
      </c>
      <c r="M37" s="246"/>
      <c r="N37" s="247"/>
      <c r="O37" s="247"/>
      <c r="P37" s="217"/>
      <c r="Q37" s="8" t="str">
        <f t="shared" si="3"/>
        <v/>
      </c>
    </row>
    <row r="40" spans="1:33" x14ac:dyDescent="0.2">
      <c r="A40" s="9" t="s">
        <v>167</v>
      </c>
      <c r="C40" s="8"/>
    </row>
    <row r="41" spans="1:33" ht="12.75" customHeight="1" x14ac:dyDescent="0.2">
      <c r="A41" s="55"/>
      <c r="B41" s="55"/>
      <c r="C41" s="55"/>
      <c r="K41" s="60" t="s">
        <v>24</v>
      </c>
      <c r="L41" s="60" t="s">
        <v>25</v>
      </c>
      <c r="M41" s="60"/>
      <c r="N41" s="60"/>
      <c r="O41" s="60"/>
      <c r="P41" s="60"/>
      <c r="Q41" s="60"/>
      <c r="R41" s="60"/>
      <c r="S41" s="60"/>
      <c r="T41" s="60"/>
      <c r="U41" s="60"/>
      <c r="V41" s="60"/>
      <c r="W41" s="60"/>
      <c r="X41" s="60"/>
      <c r="Y41" s="60"/>
      <c r="Z41" s="60"/>
      <c r="AA41" s="60"/>
      <c r="AB41" s="60"/>
      <c r="AC41" s="60"/>
      <c r="AD41" s="60"/>
      <c r="AE41" s="60"/>
      <c r="AF41" s="60"/>
      <c r="AG41" s="60"/>
    </row>
    <row r="42" spans="1:33" s="42" customFormat="1" ht="30" customHeight="1" thickBot="1" x14ac:dyDescent="0.25">
      <c r="A42" s="118" t="s">
        <v>14</v>
      </c>
      <c r="B42" s="118" t="s">
        <v>15</v>
      </c>
      <c r="C42" s="118" t="s">
        <v>16</v>
      </c>
      <c r="D42" s="118" t="s">
        <v>17</v>
      </c>
      <c r="E42" s="118" t="s">
        <v>18</v>
      </c>
      <c r="F42" s="118" t="s">
        <v>19</v>
      </c>
      <c r="G42" s="87" t="s">
        <v>20</v>
      </c>
      <c r="H42" s="87" t="s">
        <v>21</v>
      </c>
      <c r="I42" s="88" t="s">
        <v>22</v>
      </c>
      <c r="J42" s="87" t="s">
        <v>23</v>
      </c>
      <c r="K42" s="298" t="s">
        <v>123</v>
      </c>
      <c r="L42" s="299"/>
    </row>
    <row r="43" spans="1:33" ht="42" customHeight="1" thickBot="1" x14ac:dyDescent="0.25">
      <c r="A43" s="61" t="s">
        <v>6</v>
      </c>
      <c r="B43" s="65" t="s">
        <v>71</v>
      </c>
      <c r="C43" s="117" t="s">
        <v>129</v>
      </c>
      <c r="D43" s="156" t="s">
        <v>64</v>
      </c>
      <c r="E43" s="156" t="s">
        <v>122</v>
      </c>
      <c r="F43" s="156" t="s">
        <v>73</v>
      </c>
      <c r="G43" s="156" t="s">
        <v>116</v>
      </c>
      <c r="H43" s="156" t="s">
        <v>115</v>
      </c>
      <c r="I43" s="156" t="s">
        <v>117</v>
      </c>
      <c r="J43" s="156" t="s">
        <v>74</v>
      </c>
      <c r="K43" s="133" t="s">
        <v>110</v>
      </c>
      <c r="L43" s="133" t="s">
        <v>112</v>
      </c>
      <c r="M43" s="7"/>
      <c r="N43" s="7"/>
      <c r="O43" s="7"/>
    </row>
    <row r="44" spans="1:33" s="89" customFormat="1" ht="12.75" customHeight="1" x14ac:dyDescent="0.2">
      <c r="A44" s="164" t="s">
        <v>69</v>
      </c>
      <c r="B44" s="165" t="s">
        <v>94</v>
      </c>
      <c r="C44" s="165">
        <v>0.81</v>
      </c>
      <c r="D44" s="132">
        <v>60000</v>
      </c>
      <c r="E44" s="132">
        <v>5000</v>
      </c>
      <c r="F44" s="132">
        <f>D44+E44</f>
        <v>65000</v>
      </c>
      <c r="G44" s="143">
        <v>1560</v>
      </c>
      <c r="H44" s="143">
        <v>120</v>
      </c>
      <c r="I44" s="143">
        <f>G44+H44</f>
        <v>1680</v>
      </c>
      <c r="J44" s="132">
        <f>F44/I44</f>
        <v>38.69047619047619</v>
      </c>
      <c r="K44" s="132">
        <v>1800</v>
      </c>
      <c r="L44" s="143">
        <v>100</v>
      </c>
    </row>
    <row r="45" spans="1:33" ht="12.75" customHeight="1" x14ac:dyDescent="0.2">
      <c r="A45" s="64">
        <v>1</v>
      </c>
      <c r="B45" s="152"/>
      <c r="C45" s="152"/>
      <c r="D45" s="56">
        <v>0</v>
      </c>
      <c r="E45" s="56">
        <v>0</v>
      </c>
      <c r="F45" s="45">
        <f t="shared" ref="F45" si="4">D45+E45</f>
        <v>0</v>
      </c>
      <c r="G45" s="144"/>
      <c r="H45" s="144"/>
      <c r="I45" s="142">
        <f t="shared" ref="I45" si="5">G45+H45</f>
        <v>0</v>
      </c>
      <c r="J45" s="66" t="e">
        <f t="shared" ref="J45" si="6">F45/I45</f>
        <v>#DIV/0!</v>
      </c>
      <c r="K45" s="56">
        <v>0</v>
      </c>
      <c r="L45" s="57">
        <v>0</v>
      </c>
      <c r="M45" s="7"/>
      <c r="N45" s="7"/>
      <c r="O45" s="7"/>
    </row>
    <row r="46" spans="1:33" ht="12.75" customHeight="1" x14ac:dyDescent="0.2">
      <c r="A46" s="64">
        <v>2</v>
      </c>
      <c r="B46" s="152"/>
      <c r="C46" s="152"/>
      <c r="D46" s="56">
        <v>0</v>
      </c>
      <c r="E46" s="56">
        <v>0</v>
      </c>
      <c r="F46" s="45">
        <f>D46+E46</f>
        <v>0</v>
      </c>
      <c r="G46" s="144"/>
      <c r="H46" s="144"/>
      <c r="I46" s="99">
        <f>G46+H46</f>
        <v>0</v>
      </c>
      <c r="J46" s="66" t="e">
        <f>F46/I46</f>
        <v>#DIV/0!</v>
      </c>
      <c r="K46" s="56">
        <v>0</v>
      </c>
      <c r="L46" s="57">
        <v>0</v>
      </c>
      <c r="M46" s="7"/>
      <c r="N46" s="7"/>
      <c r="O46" s="7"/>
    </row>
    <row r="47" spans="1:33" ht="12.75" customHeight="1" x14ac:dyDescent="0.2">
      <c r="A47" s="64">
        <v>3</v>
      </c>
      <c r="B47" s="152"/>
      <c r="C47" s="152"/>
      <c r="D47" s="56">
        <v>0</v>
      </c>
      <c r="E47" s="56">
        <v>0</v>
      </c>
      <c r="F47" s="45">
        <f t="shared" ref="F47:F59" si="7">D47+E47</f>
        <v>0</v>
      </c>
      <c r="G47" s="144"/>
      <c r="H47" s="144"/>
      <c r="I47" s="99">
        <f t="shared" ref="I47:I59" si="8">G47+H47</f>
        <v>0</v>
      </c>
      <c r="J47" s="66" t="e">
        <f t="shared" ref="J47:J59" si="9">F47/I47</f>
        <v>#DIV/0!</v>
      </c>
      <c r="K47" s="56">
        <v>0</v>
      </c>
      <c r="L47" s="57">
        <v>0</v>
      </c>
      <c r="M47" s="7"/>
      <c r="N47" s="7"/>
      <c r="O47" s="7"/>
    </row>
    <row r="48" spans="1:33" ht="12.75" customHeight="1" x14ac:dyDescent="0.2">
      <c r="A48" s="64">
        <v>4</v>
      </c>
      <c r="B48" s="152"/>
      <c r="C48" s="152"/>
      <c r="D48" s="56">
        <v>0</v>
      </c>
      <c r="E48" s="56">
        <v>0</v>
      </c>
      <c r="F48" s="45">
        <f t="shared" si="7"/>
        <v>0</v>
      </c>
      <c r="G48" s="144"/>
      <c r="H48" s="144"/>
      <c r="I48" s="99">
        <f t="shared" si="8"/>
        <v>0</v>
      </c>
      <c r="J48" s="66" t="e">
        <f t="shared" si="9"/>
        <v>#DIV/0!</v>
      </c>
      <c r="K48" s="56">
        <v>0</v>
      </c>
      <c r="L48" s="57">
        <v>0</v>
      </c>
      <c r="M48" s="7"/>
      <c r="N48" s="7"/>
      <c r="O48" s="7"/>
    </row>
    <row r="49" spans="1:22" ht="12.75" customHeight="1" x14ac:dyDescent="0.2">
      <c r="A49" s="64">
        <v>5</v>
      </c>
      <c r="B49" s="152"/>
      <c r="C49" s="152"/>
      <c r="D49" s="56">
        <v>0</v>
      </c>
      <c r="E49" s="56">
        <v>0</v>
      </c>
      <c r="F49" s="45">
        <f t="shared" si="7"/>
        <v>0</v>
      </c>
      <c r="G49" s="144"/>
      <c r="H49" s="144"/>
      <c r="I49" s="99">
        <f t="shared" si="8"/>
        <v>0</v>
      </c>
      <c r="J49" s="66" t="e">
        <f t="shared" si="9"/>
        <v>#DIV/0!</v>
      </c>
      <c r="K49" s="56">
        <v>0</v>
      </c>
      <c r="L49" s="57">
        <v>0</v>
      </c>
      <c r="M49" s="7"/>
      <c r="N49" s="7"/>
      <c r="O49" s="7"/>
    </row>
    <row r="50" spans="1:22" ht="12.75" customHeight="1" x14ac:dyDescent="0.2">
      <c r="A50" s="64">
        <v>6</v>
      </c>
      <c r="B50" s="152"/>
      <c r="C50" s="152"/>
      <c r="D50" s="56">
        <v>0</v>
      </c>
      <c r="E50" s="56">
        <v>0</v>
      </c>
      <c r="F50" s="45">
        <f t="shared" si="7"/>
        <v>0</v>
      </c>
      <c r="G50" s="144"/>
      <c r="H50" s="144"/>
      <c r="I50" s="99">
        <f t="shared" si="8"/>
        <v>0</v>
      </c>
      <c r="J50" s="66" t="e">
        <f t="shared" si="9"/>
        <v>#DIV/0!</v>
      </c>
      <c r="K50" s="56">
        <v>0</v>
      </c>
      <c r="L50" s="57">
        <v>0</v>
      </c>
      <c r="M50" s="7"/>
      <c r="N50" s="7"/>
      <c r="O50" s="7"/>
    </row>
    <row r="51" spans="1:22" ht="12.75" customHeight="1" x14ac:dyDescent="0.2">
      <c r="A51" s="64">
        <v>7</v>
      </c>
      <c r="B51" s="152"/>
      <c r="C51" s="152"/>
      <c r="D51" s="56">
        <v>0</v>
      </c>
      <c r="E51" s="56">
        <v>0</v>
      </c>
      <c r="F51" s="45">
        <f t="shared" si="7"/>
        <v>0</v>
      </c>
      <c r="G51" s="144"/>
      <c r="H51" s="144"/>
      <c r="I51" s="99">
        <f t="shared" si="8"/>
        <v>0</v>
      </c>
      <c r="J51" s="66" t="e">
        <f t="shared" si="9"/>
        <v>#DIV/0!</v>
      </c>
      <c r="K51" s="56">
        <v>0</v>
      </c>
      <c r="L51" s="57">
        <v>0</v>
      </c>
      <c r="M51" s="7"/>
      <c r="N51" s="7"/>
      <c r="O51" s="7"/>
    </row>
    <row r="52" spans="1:22" ht="12.75" customHeight="1" x14ac:dyDescent="0.2">
      <c r="A52" s="64">
        <v>8</v>
      </c>
      <c r="B52" s="152"/>
      <c r="C52" s="152"/>
      <c r="D52" s="56">
        <v>0</v>
      </c>
      <c r="E52" s="56">
        <v>0</v>
      </c>
      <c r="F52" s="45">
        <f t="shared" si="7"/>
        <v>0</v>
      </c>
      <c r="G52" s="144"/>
      <c r="H52" s="144"/>
      <c r="I52" s="99">
        <f t="shared" si="8"/>
        <v>0</v>
      </c>
      <c r="J52" s="66" t="e">
        <f t="shared" si="9"/>
        <v>#DIV/0!</v>
      </c>
      <c r="K52" s="56">
        <v>0</v>
      </c>
      <c r="L52" s="57">
        <v>0</v>
      </c>
      <c r="M52" s="7"/>
      <c r="N52" s="7"/>
      <c r="O52" s="7"/>
    </row>
    <row r="53" spans="1:22" ht="12.75" customHeight="1" x14ac:dyDescent="0.2">
      <c r="A53" s="64">
        <v>9</v>
      </c>
      <c r="B53" s="152"/>
      <c r="C53" s="152"/>
      <c r="D53" s="56">
        <v>0</v>
      </c>
      <c r="E53" s="56">
        <v>0</v>
      </c>
      <c r="F53" s="45">
        <f t="shared" si="7"/>
        <v>0</v>
      </c>
      <c r="G53" s="144"/>
      <c r="H53" s="144"/>
      <c r="I53" s="99">
        <f t="shared" si="8"/>
        <v>0</v>
      </c>
      <c r="J53" s="66" t="e">
        <f t="shared" si="9"/>
        <v>#DIV/0!</v>
      </c>
      <c r="K53" s="56">
        <v>0</v>
      </c>
      <c r="L53" s="57">
        <v>0</v>
      </c>
      <c r="M53" s="7"/>
      <c r="N53" s="7"/>
      <c r="O53" s="7"/>
    </row>
    <row r="54" spans="1:22" x14ac:dyDescent="0.2">
      <c r="A54" s="64">
        <v>10</v>
      </c>
      <c r="B54" s="152"/>
      <c r="C54" s="152"/>
      <c r="D54" s="56">
        <v>0</v>
      </c>
      <c r="E54" s="56">
        <v>0</v>
      </c>
      <c r="F54" s="45">
        <f t="shared" si="7"/>
        <v>0</v>
      </c>
      <c r="G54" s="144"/>
      <c r="H54" s="144"/>
      <c r="I54" s="99">
        <f t="shared" si="8"/>
        <v>0</v>
      </c>
      <c r="J54" s="66" t="e">
        <f t="shared" si="9"/>
        <v>#DIV/0!</v>
      </c>
      <c r="K54" s="56">
        <v>0</v>
      </c>
      <c r="L54" s="57">
        <v>0</v>
      </c>
      <c r="M54" s="7"/>
      <c r="N54" s="7"/>
      <c r="O54" s="7"/>
    </row>
    <row r="55" spans="1:22" x14ac:dyDescent="0.2">
      <c r="A55" s="64">
        <v>11</v>
      </c>
      <c r="B55" s="152"/>
      <c r="C55" s="152"/>
      <c r="D55" s="56">
        <v>0</v>
      </c>
      <c r="E55" s="56">
        <v>0</v>
      </c>
      <c r="F55" s="45">
        <f t="shared" si="7"/>
        <v>0</v>
      </c>
      <c r="G55" s="144"/>
      <c r="H55" s="144"/>
      <c r="I55" s="99">
        <f t="shared" si="8"/>
        <v>0</v>
      </c>
      <c r="J55" s="66" t="e">
        <f t="shared" si="9"/>
        <v>#DIV/0!</v>
      </c>
      <c r="K55" s="56">
        <v>0</v>
      </c>
      <c r="L55" s="57">
        <v>0</v>
      </c>
      <c r="M55" s="7"/>
      <c r="N55" s="7"/>
      <c r="O55" s="7"/>
    </row>
    <row r="56" spans="1:22" x14ac:dyDescent="0.2">
      <c r="A56" s="64">
        <v>12</v>
      </c>
      <c r="B56" s="152"/>
      <c r="C56" s="152"/>
      <c r="D56" s="56">
        <v>0</v>
      </c>
      <c r="E56" s="56">
        <v>0</v>
      </c>
      <c r="F56" s="45">
        <f t="shared" si="7"/>
        <v>0</v>
      </c>
      <c r="G56" s="144"/>
      <c r="H56" s="144"/>
      <c r="I56" s="99">
        <f t="shared" si="8"/>
        <v>0</v>
      </c>
      <c r="J56" s="66" t="e">
        <f t="shared" si="9"/>
        <v>#DIV/0!</v>
      </c>
      <c r="K56" s="56">
        <v>0</v>
      </c>
      <c r="L56" s="57">
        <v>0</v>
      </c>
      <c r="M56" s="7"/>
      <c r="N56" s="7"/>
      <c r="O56" s="7"/>
    </row>
    <row r="57" spans="1:22" x14ac:dyDescent="0.2">
      <c r="A57" s="64">
        <v>13</v>
      </c>
      <c r="B57" s="152"/>
      <c r="C57" s="152"/>
      <c r="D57" s="56">
        <v>0</v>
      </c>
      <c r="E57" s="56">
        <v>0</v>
      </c>
      <c r="F57" s="45">
        <f t="shared" si="7"/>
        <v>0</v>
      </c>
      <c r="G57" s="144"/>
      <c r="H57" s="144"/>
      <c r="I57" s="99">
        <f t="shared" si="8"/>
        <v>0</v>
      </c>
      <c r="J57" s="66" t="e">
        <f t="shared" si="9"/>
        <v>#DIV/0!</v>
      </c>
      <c r="K57" s="56">
        <v>0</v>
      </c>
      <c r="L57" s="57">
        <v>0</v>
      </c>
      <c r="M57" s="7"/>
      <c r="N57" s="7"/>
      <c r="O57" s="7"/>
    </row>
    <row r="58" spans="1:22" x14ac:dyDescent="0.2">
      <c r="A58" s="64">
        <v>14</v>
      </c>
      <c r="B58" s="152"/>
      <c r="C58" s="152"/>
      <c r="D58" s="56">
        <v>0</v>
      </c>
      <c r="E58" s="56">
        <v>0</v>
      </c>
      <c r="F58" s="45">
        <f t="shared" si="7"/>
        <v>0</v>
      </c>
      <c r="G58" s="144"/>
      <c r="H58" s="144"/>
      <c r="I58" s="99">
        <f t="shared" si="8"/>
        <v>0</v>
      </c>
      <c r="J58" s="66" t="e">
        <f t="shared" si="9"/>
        <v>#DIV/0!</v>
      </c>
      <c r="K58" s="56">
        <v>0</v>
      </c>
      <c r="L58" s="57">
        <v>0</v>
      </c>
      <c r="M58" s="7"/>
      <c r="N58" s="7"/>
      <c r="O58" s="7"/>
    </row>
    <row r="59" spans="1:22" ht="13.5" thickBot="1" x14ac:dyDescent="0.25">
      <c r="A59" s="121">
        <v>15</v>
      </c>
      <c r="B59" s="154"/>
      <c r="C59" s="154"/>
      <c r="D59" s="102">
        <v>0</v>
      </c>
      <c r="E59" s="102">
        <v>0</v>
      </c>
      <c r="F59" s="101">
        <f t="shared" si="7"/>
        <v>0</v>
      </c>
      <c r="G59" s="145"/>
      <c r="H59" s="145"/>
      <c r="I59" s="103">
        <f t="shared" si="8"/>
        <v>0</v>
      </c>
      <c r="J59" s="104" t="e">
        <f t="shared" si="9"/>
        <v>#DIV/0!</v>
      </c>
      <c r="K59" s="122">
        <v>0</v>
      </c>
      <c r="L59" s="123">
        <v>0</v>
      </c>
      <c r="M59" s="7"/>
      <c r="N59" s="7"/>
      <c r="O59" s="7"/>
    </row>
    <row r="60" spans="1:22" x14ac:dyDescent="0.2">
      <c r="P60" s="82"/>
      <c r="Q60" s="82"/>
      <c r="R60" s="82"/>
      <c r="S60" s="82"/>
      <c r="T60" s="82"/>
      <c r="U60" s="82"/>
      <c r="V60" s="82"/>
    </row>
    <row r="61" spans="1:22" x14ac:dyDescent="0.2">
      <c r="P61" s="82"/>
      <c r="Q61" s="82"/>
      <c r="R61" s="82"/>
      <c r="S61" s="82"/>
      <c r="T61" s="82"/>
      <c r="U61" s="82"/>
      <c r="V61" s="82"/>
    </row>
    <row r="62" spans="1:22" x14ac:dyDescent="0.2">
      <c r="P62" s="82"/>
      <c r="Q62" s="82"/>
      <c r="R62" s="82"/>
      <c r="S62" s="82"/>
      <c r="T62" s="82"/>
      <c r="U62" s="82"/>
      <c r="V62" s="82"/>
    </row>
    <row r="63" spans="1:22" x14ac:dyDescent="0.2">
      <c r="P63" s="82"/>
      <c r="Q63" s="82"/>
      <c r="R63" s="82"/>
      <c r="S63" s="82"/>
      <c r="T63" s="82"/>
      <c r="U63" s="82"/>
      <c r="V63" s="82"/>
    </row>
    <row r="64" spans="1:22" x14ac:dyDescent="0.2">
      <c r="P64" s="82"/>
      <c r="Q64" s="82"/>
      <c r="R64" s="82"/>
      <c r="S64" s="82"/>
      <c r="T64" s="82"/>
      <c r="U64" s="82"/>
      <c r="V64" s="82"/>
    </row>
    <row r="65" spans="16:22" x14ac:dyDescent="0.2">
      <c r="P65" s="82"/>
      <c r="Q65" s="82"/>
      <c r="R65" s="82"/>
      <c r="S65" s="82"/>
      <c r="T65" s="82"/>
      <c r="U65" s="82"/>
      <c r="V65" s="82"/>
    </row>
    <row r="66" spans="16:22" x14ac:dyDescent="0.2">
      <c r="P66" s="82"/>
      <c r="Q66" s="82"/>
      <c r="R66" s="82"/>
      <c r="S66" s="82"/>
      <c r="T66" s="82"/>
      <c r="U66" s="82"/>
      <c r="V66" s="82"/>
    </row>
    <row r="67" spans="16:22" x14ac:dyDescent="0.2">
      <c r="P67" s="82"/>
      <c r="Q67" s="82"/>
      <c r="R67" s="82"/>
      <c r="S67" s="82"/>
      <c r="T67" s="82"/>
      <c r="U67" s="82"/>
      <c r="V67" s="82"/>
    </row>
    <row r="68" spans="16:22" x14ac:dyDescent="0.2">
      <c r="P68" s="82"/>
      <c r="Q68" s="82"/>
      <c r="R68" s="82"/>
      <c r="S68" s="82"/>
      <c r="T68" s="82"/>
      <c r="U68" s="82"/>
      <c r="V68" s="82"/>
    </row>
  </sheetData>
  <sheetProtection algorithmName="SHA-512" hashValue="FFC938Mgyzgb8YVKO/OOHaY/Ukv5yJugQpQRiwy+Bfk9watkQU4gZ2p6zXrjBKrEZZGusLpbv4moqjGWuO049g==" saltValue="y9Br/NDDtuLeufMNewjfxA==" spinCount="100000" sheet="1" objects="1" scenarios="1"/>
  <mergeCells count="4">
    <mergeCell ref="M10:P10"/>
    <mergeCell ref="K42:L42"/>
    <mergeCell ref="A7:B7"/>
    <mergeCell ref="K10:L10"/>
  </mergeCells>
  <pageMargins left="0.5" right="0.5" top="0.75" bottom="0.75" header="0.3" footer="0.3"/>
  <pageSetup scale="65" orientation="landscape" r:id="rId1"/>
  <headerFooter>
    <oddFooter>&amp;C&amp;"Arial,Regular"&amp;10&amp;A&amp;R&amp;"Arial,Regular"&amp;10Page &amp;P of &amp;N</oddFooter>
  </headerFooter>
  <ignoredErrors>
    <ignoredError sqref="Q12:Q37"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T63"/>
  <sheetViews>
    <sheetView zoomScaleNormal="100" workbookViewId="0">
      <pane ySplit="10" topLeftCell="A11" activePane="bottomLeft" state="frozen"/>
      <selection activeCell="A3" sqref="A3:XFD3"/>
      <selection pane="bottomLeft"/>
    </sheetView>
  </sheetViews>
  <sheetFormatPr defaultColWidth="9.140625" defaultRowHeight="12.75" x14ac:dyDescent="0.2"/>
  <cols>
    <col min="1" max="1" width="7.7109375" style="7" customWidth="1"/>
    <col min="2" max="2" width="49.5703125" style="7" customWidth="1"/>
    <col min="3" max="4" width="22.85546875" style="7" customWidth="1"/>
    <col min="5" max="6" width="22.42578125" style="7" customWidth="1"/>
    <col min="7" max="7" width="48.42578125" style="7" customWidth="1"/>
    <col min="8" max="8" width="13.28515625" style="7" customWidth="1"/>
    <col min="9" max="9" width="17.85546875" style="7" customWidth="1"/>
    <col min="10" max="12" width="13.28515625" style="7" customWidth="1"/>
    <col min="13" max="13" width="14.5703125" style="7" customWidth="1"/>
    <col min="14" max="14" width="14.42578125" style="7" customWidth="1"/>
    <col min="15" max="15" width="13.28515625" style="7" customWidth="1"/>
    <col min="16" max="16" width="22.85546875" style="7" customWidth="1"/>
    <col min="17" max="17" width="13.28515625" style="7" customWidth="1"/>
    <col min="18" max="16384" width="9.140625" style="7"/>
  </cols>
  <sheetData>
    <row r="1" spans="1:20" ht="18" customHeight="1" x14ac:dyDescent="0.25">
      <c r="A1" s="127" t="str">
        <f>'1-Title Page'!A1</f>
        <v>State of Connecticut</v>
      </c>
      <c r="B1" s="127"/>
      <c r="C1" s="127"/>
      <c r="D1" s="127"/>
      <c r="E1" s="127"/>
      <c r="F1" s="127"/>
      <c r="G1" s="127"/>
    </row>
    <row r="2" spans="1:20" ht="18" customHeight="1" x14ac:dyDescent="0.25">
      <c r="A2" s="127" t="str">
        <f>'1-Title Page'!A2</f>
        <v>Department of Social Services</v>
      </c>
      <c r="B2" s="127"/>
      <c r="C2" s="127"/>
      <c r="D2" s="175"/>
      <c r="E2" s="127"/>
      <c r="F2" s="127"/>
      <c r="G2" s="127"/>
    </row>
    <row r="3" spans="1:20" ht="18" customHeight="1" x14ac:dyDescent="0.2"/>
    <row r="4" spans="1:20" x14ac:dyDescent="0.2">
      <c r="A4" s="9" t="str">
        <f>'1-Title Page'!A4</f>
        <v>Methadone Maintenance Clinic Cost and Information Survey</v>
      </c>
    </row>
    <row r="5" spans="1:20" x14ac:dyDescent="0.2">
      <c r="C5" s="8"/>
    </row>
    <row r="6" spans="1:20" ht="18.75" x14ac:dyDescent="0.3">
      <c r="A6" s="21" t="s">
        <v>102</v>
      </c>
      <c r="B6" s="22"/>
      <c r="C6" s="22"/>
      <c r="D6" s="8"/>
      <c r="E6" s="8"/>
      <c r="F6" s="8"/>
      <c r="G6" s="22"/>
    </row>
    <row r="7" spans="1:20" ht="14.25" x14ac:dyDescent="0.2">
      <c r="A7" s="259"/>
      <c r="B7" s="259"/>
      <c r="C7" s="22"/>
      <c r="D7" s="22"/>
      <c r="E7" s="22"/>
      <c r="F7" s="22"/>
      <c r="G7" s="22"/>
    </row>
    <row r="8" spans="1:20" ht="14.25" x14ac:dyDescent="0.2">
      <c r="A8" s="31"/>
      <c r="B8" s="22"/>
      <c r="C8" s="43" t="s">
        <v>16</v>
      </c>
      <c r="D8" s="118" t="s">
        <v>17</v>
      </c>
      <c r="E8" s="118" t="s">
        <v>18</v>
      </c>
      <c r="F8" s="118" t="s">
        <v>19</v>
      </c>
      <c r="G8" s="22"/>
    </row>
    <row r="9" spans="1:20" ht="24.95" customHeight="1" thickBot="1" x14ac:dyDescent="0.25">
      <c r="A9" s="36" t="s">
        <v>14</v>
      </c>
      <c r="B9" s="34" t="s">
        <v>15</v>
      </c>
      <c r="C9" s="301" t="s">
        <v>121</v>
      </c>
      <c r="D9" s="301"/>
      <c r="E9" s="301"/>
      <c r="F9" s="301"/>
      <c r="G9" s="118" t="s">
        <v>20</v>
      </c>
      <c r="H9" s="46"/>
      <c r="I9" s="81"/>
      <c r="J9" s="81"/>
      <c r="K9" s="81"/>
      <c r="L9" s="300"/>
      <c r="M9" s="300"/>
      <c r="N9" s="81"/>
      <c r="O9" s="300"/>
      <c r="P9" s="300"/>
      <c r="Q9" s="81"/>
      <c r="R9" s="300"/>
      <c r="S9" s="300"/>
      <c r="T9" s="81"/>
    </row>
    <row r="10" spans="1:20" ht="32.25" customHeight="1" thickBot="1" x14ac:dyDescent="0.25">
      <c r="A10" s="134" t="s">
        <v>6</v>
      </c>
      <c r="B10" s="134" t="s">
        <v>7</v>
      </c>
      <c r="C10" s="134" t="s">
        <v>161</v>
      </c>
      <c r="D10" s="134" t="s">
        <v>154</v>
      </c>
      <c r="E10" s="134" t="s">
        <v>160</v>
      </c>
      <c r="F10" s="134" t="s">
        <v>155</v>
      </c>
      <c r="G10" s="174" t="s">
        <v>164</v>
      </c>
      <c r="H10" s="81"/>
      <c r="I10" s="81"/>
      <c r="J10" s="81"/>
      <c r="K10" s="81"/>
      <c r="L10" s="81"/>
      <c r="M10" s="81"/>
      <c r="N10" s="81"/>
      <c r="O10" s="81"/>
      <c r="P10" s="81"/>
      <c r="Q10" s="81"/>
      <c r="R10" s="81"/>
      <c r="S10" s="81"/>
    </row>
    <row r="11" spans="1:20" s="89" customFormat="1" x14ac:dyDescent="0.2">
      <c r="A11" s="166" t="s">
        <v>69</v>
      </c>
      <c r="B11" s="167" t="s">
        <v>109</v>
      </c>
      <c r="C11" s="168">
        <v>2000</v>
      </c>
      <c r="D11" s="221"/>
      <c r="E11" s="168">
        <v>-50</v>
      </c>
      <c r="F11" s="168">
        <f>C11+D11+E11</f>
        <v>1950</v>
      </c>
      <c r="G11" s="169" t="s">
        <v>156</v>
      </c>
      <c r="H11" s="91"/>
      <c r="I11" s="91"/>
      <c r="J11" s="91"/>
      <c r="K11" s="92"/>
      <c r="L11" s="90"/>
      <c r="M11" s="91"/>
      <c r="N11" s="92"/>
      <c r="O11" s="90"/>
      <c r="P11" s="91"/>
      <c r="Q11" s="92"/>
      <c r="R11" s="90"/>
      <c r="S11" s="91"/>
    </row>
    <row r="12" spans="1:20" x14ac:dyDescent="0.2">
      <c r="A12" s="32">
        <v>1</v>
      </c>
      <c r="B12" s="44" t="s">
        <v>45</v>
      </c>
      <c r="C12" s="79">
        <v>0</v>
      </c>
      <c r="D12" s="222"/>
      <c r="E12" s="222"/>
      <c r="F12" s="239" t="str">
        <f>IF(OR(C12&gt;0,D12&gt;0, E12&gt;0),C12+D12+E12,"")</f>
        <v/>
      </c>
      <c r="G12" s="109"/>
      <c r="H12" s="26"/>
      <c r="I12" s="26"/>
      <c r="J12" s="26"/>
      <c r="K12" s="26"/>
      <c r="L12" s="67"/>
      <c r="M12" s="26"/>
      <c r="N12" s="26"/>
      <c r="O12" s="67"/>
      <c r="P12" s="26"/>
      <c r="Q12" s="26"/>
      <c r="R12" s="67"/>
      <c r="S12" s="26"/>
    </row>
    <row r="13" spans="1:20" x14ac:dyDescent="0.2">
      <c r="A13" s="32">
        <v>2</v>
      </c>
      <c r="B13" s="44" t="s">
        <v>111</v>
      </c>
      <c r="C13" s="79">
        <v>0</v>
      </c>
      <c r="D13" s="222"/>
      <c r="E13" s="222"/>
      <c r="F13" s="239" t="str">
        <f t="shared" ref="F13:F57" si="0">IF(OR(C13&gt;0,D13&gt;0, E13&gt;0),C13+D13+E13,"")</f>
        <v/>
      </c>
      <c r="G13" s="109"/>
      <c r="H13" s="135"/>
      <c r="I13" s="26"/>
      <c r="J13" s="26"/>
      <c r="K13" s="26"/>
      <c r="L13" s="67"/>
      <c r="M13" s="26"/>
      <c r="N13" s="26"/>
      <c r="O13" s="67"/>
      <c r="P13" s="26"/>
      <c r="Q13" s="26"/>
      <c r="R13" s="67"/>
      <c r="S13" s="26"/>
    </row>
    <row r="14" spans="1:20" x14ac:dyDescent="0.2">
      <c r="A14" s="32">
        <v>3</v>
      </c>
      <c r="B14" s="44" t="s">
        <v>59</v>
      </c>
      <c r="C14" s="79">
        <v>0</v>
      </c>
      <c r="D14" s="222"/>
      <c r="E14" s="222"/>
      <c r="F14" s="239" t="str">
        <f t="shared" si="0"/>
        <v/>
      </c>
      <c r="G14" s="109"/>
      <c r="H14" s="26"/>
      <c r="I14" s="26"/>
      <c r="J14" s="26"/>
      <c r="K14" s="26"/>
      <c r="L14" s="67"/>
      <c r="M14" s="26"/>
      <c r="N14" s="26"/>
      <c r="O14" s="67"/>
      <c r="P14" s="26"/>
      <c r="Q14" s="26"/>
      <c r="R14" s="67"/>
      <c r="S14" s="26"/>
    </row>
    <row r="15" spans="1:20" x14ac:dyDescent="0.2">
      <c r="A15" s="32">
        <v>4</v>
      </c>
      <c r="B15" s="44" t="s">
        <v>8</v>
      </c>
      <c r="C15" s="79">
        <v>0</v>
      </c>
      <c r="D15" s="222"/>
      <c r="E15" s="222"/>
      <c r="F15" s="239" t="str">
        <f t="shared" si="0"/>
        <v/>
      </c>
      <c r="G15" s="109"/>
      <c r="H15" s="26"/>
      <c r="I15" s="26"/>
      <c r="J15" s="26"/>
      <c r="K15" s="26"/>
      <c r="L15" s="67"/>
      <c r="M15" s="26"/>
      <c r="N15" s="26"/>
      <c r="O15" s="67"/>
      <c r="P15" s="26"/>
      <c r="Q15" s="26"/>
      <c r="R15" s="67"/>
      <c r="S15" s="26"/>
    </row>
    <row r="16" spans="1:20" x14ac:dyDescent="0.2">
      <c r="A16" s="32">
        <v>5</v>
      </c>
      <c r="B16" s="44" t="s">
        <v>56</v>
      </c>
      <c r="C16" s="79">
        <v>0</v>
      </c>
      <c r="D16" s="222"/>
      <c r="E16" s="222"/>
      <c r="F16" s="239" t="str">
        <f t="shared" si="0"/>
        <v/>
      </c>
      <c r="G16" s="109"/>
      <c r="H16" s="26"/>
      <c r="I16" s="26"/>
      <c r="J16" s="26"/>
      <c r="K16" s="26"/>
      <c r="L16" s="67"/>
      <c r="M16" s="26"/>
      <c r="N16" s="26"/>
      <c r="O16" s="67"/>
      <c r="P16" s="26"/>
      <c r="Q16" s="26"/>
      <c r="R16" s="67"/>
      <c r="S16" s="26"/>
    </row>
    <row r="17" spans="1:19" x14ac:dyDescent="0.2">
      <c r="A17" s="32">
        <v>6</v>
      </c>
      <c r="B17" s="44" t="s">
        <v>58</v>
      </c>
      <c r="C17" s="79">
        <v>0</v>
      </c>
      <c r="D17" s="222"/>
      <c r="E17" s="222"/>
      <c r="F17" s="239" t="str">
        <f t="shared" si="0"/>
        <v/>
      </c>
      <c r="G17" s="109"/>
      <c r="H17" s="26"/>
      <c r="I17" s="26"/>
      <c r="J17" s="26"/>
      <c r="K17" s="26"/>
      <c r="L17" s="67"/>
      <c r="M17" s="26"/>
      <c r="N17" s="26"/>
      <c r="O17" s="67"/>
      <c r="P17" s="26"/>
      <c r="Q17" s="26"/>
      <c r="R17" s="67"/>
      <c r="S17" s="26"/>
    </row>
    <row r="18" spans="1:19" x14ac:dyDescent="0.2">
      <c r="A18" s="32">
        <v>7</v>
      </c>
      <c r="B18" s="44" t="s">
        <v>57</v>
      </c>
      <c r="C18" s="79">
        <v>0</v>
      </c>
      <c r="D18" s="222"/>
      <c r="E18" s="222"/>
      <c r="F18" s="239" t="str">
        <f t="shared" si="0"/>
        <v/>
      </c>
      <c r="G18" s="109"/>
      <c r="H18" s="26"/>
      <c r="I18" s="26"/>
      <c r="J18" s="26"/>
      <c r="K18" s="26"/>
      <c r="L18" s="67"/>
      <c r="M18" s="26"/>
      <c r="N18" s="26"/>
      <c r="O18" s="67"/>
      <c r="P18" s="26"/>
      <c r="Q18" s="26"/>
      <c r="R18" s="67"/>
      <c r="S18" s="26"/>
    </row>
    <row r="19" spans="1:19" x14ac:dyDescent="0.2">
      <c r="A19" s="32">
        <v>8</v>
      </c>
      <c r="B19" s="44" t="s">
        <v>130</v>
      </c>
      <c r="C19" s="79">
        <v>0</v>
      </c>
      <c r="D19" s="222"/>
      <c r="E19" s="222"/>
      <c r="F19" s="239" t="str">
        <f t="shared" si="0"/>
        <v/>
      </c>
      <c r="G19" s="109"/>
      <c r="H19" s="26"/>
      <c r="I19" s="26"/>
      <c r="J19" s="26"/>
      <c r="K19" s="26"/>
      <c r="L19" s="67"/>
      <c r="M19" s="26"/>
      <c r="N19" s="26"/>
      <c r="O19" s="67"/>
      <c r="P19" s="26"/>
      <c r="Q19" s="26"/>
      <c r="R19" s="67"/>
      <c r="S19" s="26"/>
    </row>
    <row r="20" spans="1:19" x14ac:dyDescent="0.2">
      <c r="A20" s="32">
        <v>9</v>
      </c>
      <c r="B20" s="44" t="s">
        <v>192</v>
      </c>
      <c r="C20" s="79">
        <v>0</v>
      </c>
      <c r="D20" s="222"/>
      <c r="E20" s="222"/>
      <c r="F20" s="239" t="str">
        <f t="shared" ref="F20" si="1">IF(OR(C20&gt;0,D20&gt;0, E20&gt;0),C20+D20+E20,"")</f>
        <v/>
      </c>
      <c r="G20" s="109"/>
      <c r="H20" s="26"/>
      <c r="I20" s="26"/>
      <c r="J20" s="26"/>
      <c r="K20" s="26"/>
      <c r="L20" s="67"/>
      <c r="M20" s="26"/>
      <c r="N20" s="26"/>
      <c r="O20" s="67"/>
      <c r="P20" s="26"/>
      <c r="Q20" s="26"/>
      <c r="R20" s="67"/>
      <c r="S20" s="26"/>
    </row>
    <row r="21" spans="1:19" x14ac:dyDescent="0.2">
      <c r="A21" s="32">
        <v>10</v>
      </c>
      <c r="B21" s="44" t="s">
        <v>93</v>
      </c>
      <c r="C21" s="79">
        <v>0</v>
      </c>
      <c r="D21" s="222"/>
      <c r="E21" s="222"/>
      <c r="F21" s="239" t="str">
        <f t="shared" si="0"/>
        <v/>
      </c>
      <c r="G21" s="109"/>
      <c r="H21" s="26"/>
      <c r="I21" s="26"/>
      <c r="J21" s="26"/>
      <c r="K21" s="26"/>
      <c r="L21" s="67"/>
      <c r="M21" s="26"/>
      <c r="N21" s="26"/>
      <c r="O21" s="67"/>
      <c r="P21" s="26"/>
      <c r="Q21" s="26"/>
      <c r="R21" s="67"/>
      <c r="S21" s="26"/>
    </row>
    <row r="22" spans="1:19" x14ac:dyDescent="0.2">
      <c r="A22" s="220">
        <v>11</v>
      </c>
      <c r="B22" s="44" t="s">
        <v>157</v>
      </c>
      <c r="C22" s="79">
        <v>0</v>
      </c>
      <c r="D22" s="222"/>
      <c r="E22" s="222"/>
      <c r="F22" s="239" t="str">
        <f t="shared" si="0"/>
        <v/>
      </c>
      <c r="G22" s="109"/>
      <c r="H22" s="26"/>
      <c r="I22" s="26"/>
      <c r="J22" s="26"/>
      <c r="K22" s="26"/>
      <c r="L22" s="67"/>
      <c r="M22" s="26"/>
      <c r="N22" s="26"/>
      <c r="O22" s="67"/>
      <c r="P22" s="26"/>
      <c r="Q22" s="26"/>
      <c r="R22" s="67"/>
      <c r="S22" s="26"/>
    </row>
    <row r="23" spans="1:19" x14ac:dyDescent="0.2">
      <c r="A23" s="220">
        <v>12</v>
      </c>
      <c r="B23" s="44" t="s">
        <v>158</v>
      </c>
      <c r="C23" s="79">
        <v>0</v>
      </c>
      <c r="D23" s="222"/>
      <c r="E23" s="222"/>
      <c r="F23" s="239" t="str">
        <f t="shared" si="0"/>
        <v/>
      </c>
      <c r="G23" s="109"/>
      <c r="H23" s="26"/>
      <c r="I23" s="26"/>
      <c r="J23" s="26"/>
      <c r="K23" s="26"/>
      <c r="L23" s="67"/>
      <c r="M23" s="26"/>
      <c r="N23" s="26"/>
      <c r="O23" s="67"/>
      <c r="P23" s="26"/>
      <c r="Q23" s="26"/>
      <c r="R23" s="67"/>
      <c r="S23" s="26"/>
    </row>
    <row r="24" spans="1:19" ht="13.5" thickBot="1" x14ac:dyDescent="0.25">
      <c r="A24" s="180">
        <v>13</v>
      </c>
      <c r="B24" s="181" t="s">
        <v>159</v>
      </c>
      <c r="C24" s="182">
        <v>0</v>
      </c>
      <c r="D24" s="223"/>
      <c r="E24" s="223"/>
      <c r="F24" s="240" t="str">
        <f t="shared" si="0"/>
        <v/>
      </c>
      <c r="G24" s="183"/>
      <c r="H24" s="26"/>
      <c r="I24" s="26"/>
      <c r="J24" s="26"/>
      <c r="K24" s="26"/>
      <c r="L24" s="67"/>
      <c r="M24" s="26"/>
      <c r="N24" s="26"/>
      <c r="O24" s="67"/>
      <c r="P24" s="26"/>
      <c r="Q24" s="26"/>
      <c r="R24" s="67"/>
      <c r="S24" s="26"/>
    </row>
    <row r="25" spans="1:19" x14ac:dyDescent="0.2">
      <c r="A25" s="177">
        <v>14</v>
      </c>
      <c r="B25" s="178" t="s">
        <v>131</v>
      </c>
      <c r="C25" s="129">
        <v>0</v>
      </c>
      <c r="D25" s="224"/>
      <c r="E25" s="224"/>
      <c r="F25" s="241" t="str">
        <f t="shared" si="0"/>
        <v/>
      </c>
      <c r="G25" s="179"/>
      <c r="H25" s="135"/>
      <c r="I25" s="26"/>
      <c r="J25" s="26"/>
      <c r="K25" s="26"/>
      <c r="L25" s="67"/>
      <c r="M25" s="26"/>
      <c r="N25" s="26"/>
      <c r="O25" s="67"/>
      <c r="P25" s="26"/>
      <c r="Q25" s="26"/>
      <c r="R25" s="67"/>
      <c r="S25" s="26"/>
    </row>
    <row r="26" spans="1:19" x14ac:dyDescent="0.2">
      <c r="A26" s="32">
        <v>15</v>
      </c>
      <c r="B26" s="44" t="s">
        <v>41</v>
      </c>
      <c r="C26" s="79">
        <v>0</v>
      </c>
      <c r="D26" s="222"/>
      <c r="E26" s="222"/>
      <c r="F26" s="239" t="str">
        <f t="shared" si="0"/>
        <v/>
      </c>
      <c r="G26" s="109"/>
      <c r="H26" s="20"/>
      <c r="I26" s="20"/>
      <c r="J26" s="20"/>
      <c r="K26" s="26"/>
      <c r="L26" s="67"/>
      <c r="M26" s="20"/>
      <c r="N26" s="26"/>
      <c r="O26" s="67"/>
      <c r="P26" s="20"/>
      <c r="Q26" s="26"/>
      <c r="R26" s="67"/>
      <c r="S26" s="20"/>
    </row>
    <row r="27" spans="1:19" x14ac:dyDescent="0.2">
      <c r="A27" s="32">
        <v>16</v>
      </c>
      <c r="B27" s="44" t="s">
        <v>60</v>
      </c>
      <c r="C27" s="79">
        <v>0</v>
      </c>
      <c r="D27" s="222"/>
      <c r="E27" s="222"/>
      <c r="F27" s="239" t="str">
        <f t="shared" si="0"/>
        <v/>
      </c>
      <c r="G27" s="109"/>
      <c r="H27" s="119"/>
      <c r="I27" s="26"/>
      <c r="J27" s="26"/>
      <c r="K27" s="26"/>
      <c r="L27" s="67"/>
      <c r="M27" s="26"/>
      <c r="N27" s="26"/>
      <c r="O27" s="67"/>
      <c r="P27" s="26"/>
      <c r="Q27" s="26"/>
      <c r="R27" s="67"/>
      <c r="S27" s="26"/>
    </row>
    <row r="28" spans="1:19" x14ac:dyDescent="0.2">
      <c r="A28" s="32">
        <v>17</v>
      </c>
      <c r="B28" s="44" t="s">
        <v>100</v>
      </c>
      <c r="C28" s="79">
        <v>0</v>
      </c>
      <c r="D28" s="222"/>
      <c r="E28" s="222"/>
      <c r="F28" s="239" t="str">
        <f t="shared" si="0"/>
        <v/>
      </c>
      <c r="G28" s="109"/>
      <c r="H28" s="26"/>
      <c r="I28" s="26"/>
      <c r="J28" s="67"/>
      <c r="K28" s="26"/>
      <c r="L28" s="26"/>
      <c r="M28" s="67"/>
      <c r="N28" s="26"/>
      <c r="O28" s="26"/>
      <c r="P28" s="67"/>
      <c r="Q28" s="26"/>
    </row>
    <row r="29" spans="1:19" x14ac:dyDescent="0.2">
      <c r="A29" s="32">
        <v>18</v>
      </c>
      <c r="B29" s="44" t="s">
        <v>10</v>
      </c>
      <c r="C29" s="79">
        <v>0</v>
      </c>
      <c r="D29" s="222"/>
      <c r="E29" s="222"/>
      <c r="F29" s="239" t="str">
        <f t="shared" si="0"/>
        <v/>
      </c>
      <c r="G29" s="109"/>
      <c r="H29" s="26"/>
      <c r="I29" s="26"/>
      <c r="J29" s="26"/>
      <c r="K29" s="26"/>
      <c r="L29" s="67"/>
      <c r="M29" s="26"/>
      <c r="N29" s="26"/>
      <c r="O29" s="67"/>
      <c r="P29" s="26"/>
      <c r="Q29" s="26"/>
      <c r="R29" s="67"/>
      <c r="S29" s="26"/>
    </row>
    <row r="30" spans="1:19" x14ac:dyDescent="0.2">
      <c r="A30" s="32">
        <v>19</v>
      </c>
      <c r="B30" s="44" t="s">
        <v>101</v>
      </c>
      <c r="C30" s="79">
        <v>0</v>
      </c>
      <c r="D30" s="222"/>
      <c r="E30" s="222"/>
      <c r="F30" s="239" t="str">
        <f t="shared" si="0"/>
        <v/>
      </c>
      <c r="G30" s="109"/>
      <c r="H30" s="26"/>
      <c r="I30" s="26"/>
      <c r="J30" s="26"/>
      <c r="K30" s="26"/>
      <c r="L30" s="67"/>
      <c r="M30" s="26"/>
      <c r="N30" s="26"/>
      <c r="O30" s="67"/>
      <c r="P30" s="26"/>
      <c r="Q30" s="26"/>
      <c r="R30" s="67"/>
      <c r="S30" s="26"/>
    </row>
    <row r="31" spans="1:19" x14ac:dyDescent="0.2">
      <c r="A31" s="32">
        <v>20</v>
      </c>
      <c r="B31" s="44" t="s">
        <v>40</v>
      </c>
      <c r="C31" s="79">
        <v>0</v>
      </c>
      <c r="D31" s="222"/>
      <c r="E31" s="222"/>
      <c r="F31" s="239" t="str">
        <f t="shared" si="0"/>
        <v/>
      </c>
      <c r="G31" s="109"/>
      <c r="H31" s="26"/>
      <c r="I31" s="26"/>
      <c r="J31" s="26"/>
      <c r="K31" s="26"/>
      <c r="L31" s="67"/>
      <c r="M31" s="26"/>
      <c r="N31" s="26"/>
      <c r="O31" s="67"/>
      <c r="P31" s="26"/>
      <c r="Q31" s="26"/>
      <c r="R31" s="67"/>
      <c r="S31" s="26"/>
    </row>
    <row r="32" spans="1:19" x14ac:dyDescent="0.2">
      <c r="A32" s="32">
        <v>21</v>
      </c>
      <c r="B32" s="44" t="s">
        <v>46</v>
      </c>
      <c r="C32" s="79">
        <v>0</v>
      </c>
      <c r="D32" s="222"/>
      <c r="E32" s="222"/>
      <c r="F32" s="239" t="str">
        <f t="shared" si="0"/>
        <v/>
      </c>
      <c r="G32" s="109"/>
      <c r="H32" s="26"/>
      <c r="I32" s="26"/>
      <c r="J32" s="26"/>
      <c r="K32" s="26"/>
      <c r="L32" s="67"/>
      <c r="M32" s="26"/>
      <c r="N32" s="26"/>
      <c r="O32" s="67"/>
      <c r="P32" s="26"/>
      <c r="Q32" s="26"/>
      <c r="R32" s="67"/>
      <c r="S32" s="26"/>
    </row>
    <row r="33" spans="1:19" x14ac:dyDescent="0.2">
      <c r="A33" s="32">
        <v>22</v>
      </c>
      <c r="B33" s="44" t="s">
        <v>88</v>
      </c>
      <c r="C33" s="79">
        <v>0</v>
      </c>
      <c r="D33" s="222"/>
      <c r="E33" s="222"/>
      <c r="F33" s="239" t="str">
        <f t="shared" si="0"/>
        <v/>
      </c>
      <c r="G33" s="109"/>
      <c r="H33" s="26"/>
      <c r="I33" s="26"/>
      <c r="J33" s="67"/>
      <c r="K33" s="26"/>
      <c r="L33" s="26"/>
      <c r="M33" s="67"/>
      <c r="N33" s="26"/>
      <c r="O33" s="26"/>
      <c r="P33" s="67"/>
      <c r="Q33" s="26"/>
    </row>
    <row r="34" spans="1:19" x14ac:dyDescent="0.2">
      <c r="A34" s="32">
        <v>23</v>
      </c>
      <c r="B34" s="44" t="s">
        <v>89</v>
      </c>
      <c r="C34" s="79">
        <v>0</v>
      </c>
      <c r="D34" s="222"/>
      <c r="E34" s="222"/>
      <c r="F34" s="239" t="str">
        <f t="shared" si="0"/>
        <v/>
      </c>
      <c r="G34" s="109"/>
      <c r="H34" s="26"/>
      <c r="I34" s="26"/>
      <c r="J34" s="67"/>
      <c r="K34" s="26"/>
      <c r="L34" s="26"/>
      <c r="M34" s="67"/>
      <c r="N34" s="26"/>
      <c r="O34" s="26"/>
      <c r="P34" s="67"/>
      <c r="Q34" s="26"/>
    </row>
    <row r="35" spans="1:19" x14ac:dyDescent="0.2">
      <c r="A35" s="32">
        <v>24</v>
      </c>
      <c r="B35" s="44" t="s">
        <v>90</v>
      </c>
      <c r="C35" s="79">
        <v>0</v>
      </c>
      <c r="D35" s="222"/>
      <c r="E35" s="222"/>
      <c r="F35" s="239" t="str">
        <f t="shared" si="0"/>
        <v/>
      </c>
      <c r="G35" s="109"/>
      <c r="H35" s="26"/>
      <c r="I35" s="26"/>
      <c r="J35" s="67"/>
      <c r="K35" s="26"/>
      <c r="L35" s="26"/>
      <c r="M35" s="67"/>
      <c r="N35" s="26"/>
      <c r="O35" s="26"/>
      <c r="P35" s="67"/>
      <c r="Q35" s="26"/>
    </row>
    <row r="36" spans="1:19" ht="13.5" thickBot="1" x14ac:dyDescent="0.25">
      <c r="A36" s="180">
        <v>25</v>
      </c>
      <c r="B36" s="181" t="s">
        <v>9</v>
      </c>
      <c r="C36" s="182">
        <v>0</v>
      </c>
      <c r="D36" s="223"/>
      <c r="E36" s="223"/>
      <c r="F36" s="240" t="str">
        <f t="shared" si="0"/>
        <v/>
      </c>
      <c r="G36" s="183"/>
      <c r="H36" s="26"/>
      <c r="I36" s="26"/>
      <c r="J36" s="26"/>
      <c r="K36" s="26"/>
      <c r="L36" s="67"/>
      <c r="M36" s="26"/>
      <c r="N36" s="26"/>
      <c r="O36" s="67"/>
      <c r="P36" s="26"/>
      <c r="Q36" s="26"/>
      <c r="R36" s="67"/>
      <c r="S36" s="26"/>
    </row>
    <row r="37" spans="1:19" x14ac:dyDescent="0.2">
      <c r="A37" s="177">
        <v>26</v>
      </c>
      <c r="B37" s="178" t="s">
        <v>12</v>
      </c>
      <c r="C37" s="129">
        <v>0</v>
      </c>
      <c r="D37" s="224"/>
      <c r="E37" s="224"/>
      <c r="F37" s="241" t="str">
        <f t="shared" si="0"/>
        <v/>
      </c>
      <c r="G37" s="179"/>
      <c r="H37" s="26"/>
      <c r="I37" s="26"/>
      <c r="J37" s="26"/>
      <c r="K37" s="26"/>
      <c r="L37" s="67"/>
      <c r="M37" s="26"/>
      <c r="N37" s="26"/>
      <c r="O37" s="67"/>
      <c r="P37" s="26"/>
      <c r="Q37" s="26"/>
      <c r="R37" s="67"/>
      <c r="S37" s="26"/>
    </row>
    <row r="38" spans="1:19" x14ac:dyDescent="0.2">
      <c r="A38" s="32">
        <v>27</v>
      </c>
      <c r="B38" s="44" t="s">
        <v>67</v>
      </c>
      <c r="C38" s="79">
        <v>0</v>
      </c>
      <c r="D38" s="222"/>
      <c r="E38" s="222"/>
      <c r="F38" s="239" t="str">
        <f t="shared" si="0"/>
        <v/>
      </c>
      <c r="G38" s="109"/>
      <c r="H38" s="26"/>
      <c r="I38" s="26"/>
      <c r="J38" s="26"/>
      <c r="K38" s="26"/>
      <c r="L38" s="67"/>
      <c r="M38" s="26"/>
      <c r="N38" s="26"/>
      <c r="O38" s="67"/>
      <c r="P38" s="26"/>
      <c r="Q38" s="26"/>
      <c r="R38" s="67"/>
      <c r="S38" s="26"/>
    </row>
    <row r="39" spans="1:19" x14ac:dyDescent="0.2">
      <c r="A39" s="32">
        <v>28</v>
      </c>
      <c r="B39" s="44" t="s">
        <v>172</v>
      </c>
      <c r="C39" s="79">
        <v>0</v>
      </c>
      <c r="D39" s="222"/>
      <c r="E39" s="222"/>
      <c r="F39" s="239" t="str">
        <f t="shared" si="0"/>
        <v/>
      </c>
      <c r="G39" s="109"/>
      <c r="H39" s="26"/>
      <c r="I39" s="26"/>
      <c r="J39" s="26"/>
      <c r="K39" s="26"/>
      <c r="L39" s="67"/>
      <c r="M39" s="26"/>
      <c r="N39" s="26"/>
      <c r="O39" s="67"/>
      <c r="P39" s="26"/>
      <c r="Q39" s="26"/>
      <c r="R39" s="67"/>
      <c r="S39" s="26"/>
    </row>
    <row r="40" spans="1:19" x14ac:dyDescent="0.2">
      <c r="A40" s="32">
        <v>29</v>
      </c>
      <c r="B40" s="44" t="s">
        <v>173</v>
      </c>
      <c r="C40" s="79">
        <v>0</v>
      </c>
      <c r="D40" s="222"/>
      <c r="E40" s="222"/>
      <c r="F40" s="239" t="str">
        <f t="shared" si="0"/>
        <v/>
      </c>
      <c r="G40" s="109"/>
      <c r="H40" s="26"/>
      <c r="I40" s="26"/>
      <c r="J40" s="26"/>
      <c r="K40" s="26"/>
      <c r="L40" s="67"/>
      <c r="M40" s="26"/>
      <c r="N40" s="26"/>
      <c r="O40" s="67"/>
      <c r="P40" s="26"/>
      <c r="Q40" s="26"/>
      <c r="R40" s="67"/>
      <c r="S40" s="26"/>
    </row>
    <row r="41" spans="1:19" x14ac:dyDescent="0.2">
      <c r="A41" s="32">
        <v>30</v>
      </c>
      <c r="B41" s="44" t="s">
        <v>174</v>
      </c>
      <c r="C41" s="79">
        <v>0</v>
      </c>
      <c r="D41" s="222"/>
      <c r="E41" s="222"/>
      <c r="F41" s="239" t="str">
        <f t="shared" si="0"/>
        <v/>
      </c>
      <c r="G41" s="109"/>
      <c r="H41" s="26"/>
      <c r="I41" s="26"/>
      <c r="J41" s="26"/>
      <c r="K41" s="26"/>
      <c r="L41" s="67"/>
      <c r="M41" s="26"/>
      <c r="N41" s="26"/>
      <c r="O41" s="67"/>
      <c r="P41" s="26"/>
      <c r="Q41" s="26"/>
      <c r="R41" s="67"/>
      <c r="S41" s="26"/>
    </row>
    <row r="42" spans="1:19" x14ac:dyDescent="0.2">
      <c r="A42" s="32">
        <v>31</v>
      </c>
      <c r="B42" s="44" t="s">
        <v>171</v>
      </c>
      <c r="C42" s="79">
        <v>0</v>
      </c>
      <c r="D42" s="222"/>
      <c r="E42" s="222"/>
      <c r="F42" s="239" t="str">
        <f t="shared" si="0"/>
        <v/>
      </c>
      <c r="G42" s="109"/>
      <c r="H42" s="26"/>
      <c r="I42" s="26"/>
      <c r="J42" s="26"/>
      <c r="K42" s="26"/>
      <c r="L42" s="67"/>
      <c r="M42" s="26"/>
      <c r="N42" s="26"/>
      <c r="O42" s="67"/>
      <c r="P42" s="26"/>
      <c r="Q42" s="26"/>
      <c r="R42" s="67"/>
      <c r="S42" s="26"/>
    </row>
    <row r="43" spans="1:19" ht="13.5" thickBot="1" x14ac:dyDescent="0.25">
      <c r="A43" s="180">
        <v>32</v>
      </c>
      <c r="B43" s="181" t="s">
        <v>132</v>
      </c>
      <c r="C43" s="182">
        <v>0</v>
      </c>
      <c r="D43" s="223"/>
      <c r="E43" s="223"/>
      <c r="F43" s="240" t="str">
        <f t="shared" si="0"/>
        <v/>
      </c>
      <c r="G43" s="183"/>
      <c r="H43" s="26"/>
      <c r="I43" s="26"/>
      <c r="J43" s="26"/>
      <c r="K43" s="26"/>
      <c r="L43" s="67"/>
      <c r="M43" s="26"/>
      <c r="N43" s="26"/>
      <c r="O43" s="67"/>
      <c r="P43" s="26"/>
      <c r="Q43" s="26"/>
      <c r="R43" s="67"/>
      <c r="S43" s="26"/>
    </row>
    <row r="44" spans="1:19" x14ac:dyDescent="0.2">
      <c r="A44" s="177">
        <v>33</v>
      </c>
      <c r="B44" s="238" t="s">
        <v>11</v>
      </c>
      <c r="C44" s="129">
        <v>0</v>
      </c>
      <c r="D44" s="224"/>
      <c r="E44" s="224"/>
      <c r="F44" s="241" t="str">
        <f t="shared" si="0"/>
        <v/>
      </c>
      <c r="G44" s="237"/>
      <c r="H44" s="26"/>
      <c r="I44" s="26"/>
      <c r="J44" s="26"/>
      <c r="K44" s="26"/>
      <c r="L44" s="67"/>
      <c r="M44" s="26"/>
      <c r="N44" s="26"/>
      <c r="O44" s="67"/>
      <c r="P44" s="26"/>
      <c r="Q44" s="26"/>
      <c r="R44" s="67"/>
      <c r="S44" s="26"/>
    </row>
    <row r="45" spans="1:19" x14ac:dyDescent="0.2">
      <c r="A45" s="32">
        <v>34</v>
      </c>
      <c r="B45" s="97" t="s">
        <v>11</v>
      </c>
      <c r="C45" s="79">
        <v>0</v>
      </c>
      <c r="D45" s="222"/>
      <c r="E45" s="222"/>
      <c r="F45" s="239" t="str">
        <f t="shared" si="0"/>
        <v/>
      </c>
      <c r="G45" s="108"/>
      <c r="H45" s="26"/>
      <c r="I45" s="26"/>
      <c r="J45" s="26"/>
      <c r="K45" s="26"/>
      <c r="L45" s="67"/>
      <c r="M45" s="26"/>
      <c r="N45" s="26"/>
      <c r="O45" s="67"/>
      <c r="P45" s="26"/>
      <c r="Q45" s="26"/>
      <c r="R45" s="67"/>
      <c r="S45" s="26"/>
    </row>
    <row r="46" spans="1:19" x14ac:dyDescent="0.2">
      <c r="A46" s="32">
        <v>35</v>
      </c>
      <c r="B46" s="97" t="s">
        <v>11</v>
      </c>
      <c r="C46" s="79">
        <v>0</v>
      </c>
      <c r="D46" s="222"/>
      <c r="E46" s="222"/>
      <c r="F46" s="239" t="str">
        <f t="shared" si="0"/>
        <v/>
      </c>
      <c r="G46" s="108"/>
      <c r="H46" s="26"/>
      <c r="I46" s="26"/>
      <c r="J46" s="26"/>
      <c r="K46" s="26"/>
      <c r="L46" s="67"/>
      <c r="M46" s="26"/>
      <c r="N46" s="26"/>
      <c r="O46" s="67"/>
      <c r="P46" s="26"/>
      <c r="Q46" s="26"/>
      <c r="R46" s="67"/>
      <c r="S46" s="26"/>
    </row>
    <row r="47" spans="1:19" x14ac:dyDescent="0.2">
      <c r="A47" s="32">
        <v>36</v>
      </c>
      <c r="B47" s="97" t="s">
        <v>11</v>
      </c>
      <c r="C47" s="79">
        <v>0</v>
      </c>
      <c r="D47" s="222"/>
      <c r="E47" s="222"/>
      <c r="F47" s="239" t="str">
        <f t="shared" si="0"/>
        <v/>
      </c>
      <c r="G47" s="108"/>
      <c r="H47" s="26"/>
      <c r="I47" s="26"/>
      <c r="J47" s="26"/>
      <c r="K47" s="26"/>
      <c r="L47" s="67"/>
      <c r="M47" s="26"/>
      <c r="N47" s="26"/>
      <c r="O47" s="67"/>
      <c r="P47" s="26"/>
      <c r="Q47" s="26"/>
      <c r="R47" s="67"/>
      <c r="S47" s="26"/>
    </row>
    <row r="48" spans="1:19" x14ac:dyDescent="0.2">
      <c r="A48" s="32">
        <v>37</v>
      </c>
      <c r="B48" s="97" t="s">
        <v>11</v>
      </c>
      <c r="C48" s="79">
        <v>0</v>
      </c>
      <c r="D48" s="222"/>
      <c r="E48" s="222"/>
      <c r="F48" s="239" t="str">
        <f t="shared" si="0"/>
        <v/>
      </c>
      <c r="G48" s="108"/>
      <c r="H48" s="26"/>
      <c r="I48" s="26"/>
      <c r="J48" s="26"/>
      <c r="K48" s="26"/>
      <c r="L48" s="67"/>
      <c r="M48" s="26"/>
      <c r="N48" s="26"/>
      <c r="O48" s="67"/>
      <c r="P48" s="26"/>
      <c r="Q48" s="26"/>
      <c r="R48" s="67"/>
      <c r="S48" s="26"/>
    </row>
    <row r="49" spans="1:19" x14ac:dyDescent="0.2">
      <c r="A49" s="32">
        <v>38</v>
      </c>
      <c r="B49" s="97" t="s">
        <v>11</v>
      </c>
      <c r="C49" s="79">
        <v>0</v>
      </c>
      <c r="D49" s="222"/>
      <c r="E49" s="222"/>
      <c r="F49" s="239" t="str">
        <f t="shared" si="0"/>
        <v/>
      </c>
      <c r="G49" s="108"/>
      <c r="H49" s="26"/>
      <c r="I49" s="26"/>
      <c r="J49" s="26"/>
      <c r="K49" s="26"/>
      <c r="L49" s="67"/>
      <c r="M49" s="26"/>
      <c r="N49" s="26"/>
      <c r="O49" s="67"/>
      <c r="P49" s="26"/>
      <c r="Q49" s="26"/>
      <c r="R49" s="67"/>
      <c r="S49" s="26"/>
    </row>
    <row r="50" spans="1:19" x14ac:dyDescent="0.2">
      <c r="A50" s="32">
        <v>39</v>
      </c>
      <c r="B50" s="97" t="s">
        <v>11</v>
      </c>
      <c r="C50" s="79">
        <v>0</v>
      </c>
      <c r="D50" s="222"/>
      <c r="E50" s="222"/>
      <c r="F50" s="239" t="str">
        <f t="shared" si="0"/>
        <v/>
      </c>
      <c r="G50" s="108"/>
      <c r="H50" s="26"/>
      <c r="I50" s="26"/>
      <c r="J50" s="26"/>
      <c r="K50" s="26"/>
      <c r="L50" s="67"/>
      <c r="M50" s="26"/>
      <c r="N50" s="26"/>
      <c r="O50" s="67"/>
      <c r="P50" s="26"/>
      <c r="Q50" s="26"/>
      <c r="R50" s="67"/>
      <c r="S50" s="26"/>
    </row>
    <row r="51" spans="1:19" x14ac:dyDescent="0.2">
      <c r="A51" s="32">
        <v>40</v>
      </c>
      <c r="B51" s="97" t="s">
        <v>11</v>
      </c>
      <c r="C51" s="79">
        <v>0</v>
      </c>
      <c r="D51" s="222"/>
      <c r="E51" s="222"/>
      <c r="F51" s="239" t="str">
        <f t="shared" si="0"/>
        <v/>
      </c>
      <c r="G51" s="108"/>
      <c r="H51" s="26"/>
      <c r="I51" s="26"/>
      <c r="J51" s="26"/>
      <c r="K51" s="26"/>
      <c r="L51" s="67"/>
      <c r="M51" s="26"/>
      <c r="N51" s="26"/>
      <c r="O51" s="67"/>
      <c r="P51" s="26"/>
      <c r="Q51" s="26"/>
      <c r="R51" s="67"/>
      <c r="S51" s="26"/>
    </row>
    <row r="52" spans="1:19" x14ac:dyDescent="0.2">
      <c r="A52" s="32">
        <v>41</v>
      </c>
      <c r="B52" s="97" t="s">
        <v>11</v>
      </c>
      <c r="C52" s="79">
        <v>0</v>
      </c>
      <c r="D52" s="222"/>
      <c r="E52" s="222"/>
      <c r="F52" s="239" t="str">
        <f t="shared" si="0"/>
        <v/>
      </c>
      <c r="G52" s="108"/>
      <c r="H52" s="26"/>
      <c r="I52" s="26"/>
      <c r="J52" s="26"/>
      <c r="K52" s="26"/>
      <c r="L52" s="67"/>
      <c r="M52" s="26"/>
      <c r="N52" s="26"/>
      <c r="O52" s="67"/>
      <c r="P52" s="26"/>
      <c r="Q52" s="26"/>
      <c r="R52" s="67"/>
      <c r="S52" s="26"/>
    </row>
    <row r="53" spans="1:19" x14ac:dyDescent="0.2">
      <c r="A53" s="32">
        <v>42</v>
      </c>
      <c r="B53" s="97" t="s">
        <v>11</v>
      </c>
      <c r="C53" s="79">
        <v>0</v>
      </c>
      <c r="D53" s="222"/>
      <c r="E53" s="222"/>
      <c r="F53" s="239" t="str">
        <f t="shared" si="0"/>
        <v/>
      </c>
      <c r="G53" s="108"/>
      <c r="H53" s="26"/>
      <c r="I53" s="26"/>
      <c r="J53" s="26"/>
      <c r="K53" s="26"/>
      <c r="L53" s="67"/>
      <c r="M53" s="26"/>
      <c r="N53" s="26"/>
      <c r="O53" s="67"/>
      <c r="P53" s="26"/>
      <c r="Q53" s="26"/>
      <c r="R53" s="67"/>
      <c r="S53" s="26"/>
    </row>
    <row r="54" spans="1:19" x14ac:dyDescent="0.2">
      <c r="A54" s="32">
        <v>43</v>
      </c>
      <c r="B54" s="97" t="s">
        <v>11</v>
      </c>
      <c r="C54" s="79">
        <v>0</v>
      </c>
      <c r="D54" s="222"/>
      <c r="E54" s="222"/>
      <c r="F54" s="239" t="str">
        <f t="shared" si="0"/>
        <v/>
      </c>
      <c r="G54" s="108"/>
      <c r="H54" s="26"/>
      <c r="I54" s="26"/>
      <c r="J54" s="26"/>
      <c r="K54" s="26"/>
      <c r="L54" s="67"/>
      <c r="M54" s="26"/>
      <c r="N54" s="26"/>
      <c r="O54" s="67"/>
      <c r="P54" s="26"/>
      <c r="Q54" s="26"/>
      <c r="R54" s="67"/>
      <c r="S54" s="26"/>
    </row>
    <row r="55" spans="1:19" x14ac:dyDescent="0.2">
      <c r="A55" s="32">
        <v>44</v>
      </c>
      <c r="B55" s="97" t="s">
        <v>11</v>
      </c>
      <c r="C55" s="79">
        <v>0</v>
      </c>
      <c r="D55" s="222"/>
      <c r="E55" s="222"/>
      <c r="F55" s="239" t="str">
        <f t="shared" si="0"/>
        <v/>
      </c>
      <c r="G55" s="108"/>
      <c r="H55" s="26"/>
      <c r="I55" s="26"/>
      <c r="J55" s="26"/>
      <c r="K55" s="26"/>
      <c r="L55" s="67"/>
      <c r="M55" s="26"/>
      <c r="N55" s="26"/>
      <c r="O55" s="67"/>
      <c r="P55" s="26"/>
      <c r="Q55" s="26"/>
      <c r="R55" s="67"/>
      <c r="S55" s="26"/>
    </row>
    <row r="56" spans="1:19" x14ac:dyDescent="0.2">
      <c r="A56" s="32">
        <v>45</v>
      </c>
      <c r="B56" s="97" t="s">
        <v>11</v>
      </c>
      <c r="C56" s="79">
        <v>0</v>
      </c>
      <c r="D56" s="222"/>
      <c r="E56" s="222"/>
      <c r="F56" s="239" t="str">
        <f t="shared" si="0"/>
        <v/>
      </c>
      <c r="G56" s="108"/>
      <c r="H56" s="26"/>
      <c r="I56" s="26"/>
      <c r="J56" s="26"/>
      <c r="K56" s="26"/>
      <c r="L56" s="67"/>
      <c r="M56" s="26"/>
      <c r="N56" s="26"/>
      <c r="O56" s="67"/>
      <c r="P56" s="26"/>
      <c r="Q56" s="26"/>
      <c r="R56" s="67"/>
      <c r="S56" s="26"/>
    </row>
    <row r="57" spans="1:19" x14ac:dyDescent="0.2">
      <c r="A57" s="32">
        <v>46</v>
      </c>
      <c r="B57" s="97" t="s">
        <v>11</v>
      </c>
      <c r="C57" s="79">
        <v>0</v>
      </c>
      <c r="D57" s="222"/>
      <c r="E57" s="222"/>
      <c r="F57" s="239" t="str">
        <f t="shared" si="0"/>
        <v/>
      </c>
      <c r="G57" s="108"/>
      <c r="H57" s="26"/>
      <c r="I57" s="26"/>
      <c r="J57" s="26"/>
      <c r="K57" s="26"/>
      <c r="L57" s="67"/>
      <c r="M57" s="26"/>
      <c r="N57" s="26"/>
      <c r="O57" s="67"/>
      <c r="P57" s="26"/>
      <c r="Q57" s="26"/>
      <c r="R57" s="67"/>
      <c r="S57" s="26"/>
    </row>
    <row r="58" spans="1:19" x14ac:dyDescent="0.2">
      <c r="B58" s="24"/>
      <c r="C58" s="93"/>
      <c r="D58" s="93"/>
      <c r="E58" s="93"/>
      <c r="F58" s="93"/>
      <c r="G58" s="93"/>
      <c r="L58" s="25"/>
      <c r="O58" s="25"/>
      <c r="R58" s="25"/>
    </row>
    <row r="63" spans="1:19" x14ac:dyDescent="0.2">
      <c r="A63" s="7" t="s">
        <v>162</v>
      </c>
    </row>
  </sheetData>
  <sheetProtection algorithmName="SHA-512" hashValue="3Wk/2Lm9gUn0fyNjO3VJF4LHvqtY4jzEgdSxCRX2tfm7Y/K44Id85ckVXFou3+ixLEEHJp0+g8nZN2LBVLea3w==" saltValue="wWhyPM2TI0BhB7axyTKhLw==" spinCount="100000" sheet="1" objects="1" scenarios="1"/>
  <sortState ref="B15:B41">
    <sortCondition ref="B15:B41"/>
  </sortState>
  <mergeCells count="5">
    <mergeCell ref="O9:P9"/>
    <mergeCell ref="R9:S9"/>
    <mergeCell ref="A7:B7"/>
    <mergeCell ref="L9:M9"/>
    <mergeCell ref="C9:F9"/>
  </mergeCells>
  <pageMargins left="0.5" right="0.5" top="0.75" bottom="0.75" header="0.3" footer="0.3"/>
  <pageSetup scale="64" fitToHeight="0" orientation="landscape" r:id="rId1"/>
  <headerFooter>
    <oddFooter>&amp;C&amp;"Arial,Regular"&amp;10&amp;A&amp;R&amp;"Arial,Regular"&amp;10Page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zoomScaleNormal="100" workbookViewId="0">
      <pane ySplit="10" topLeftCell="A11" activePane="bottomLeft" state="frozen"/>
      <selection activeCell="A3" sqref="A3:XFD3"/>
      <selection pane="bottomLeft" activeCell="A30" sqref="A30"/>
    </sheetView>
  </sheetViews>
  <sheetFormatPr defaultColWidth="9.140625" defaultRowHeight="12.75" x14ac:dyDescent="0.2"/>
  <cols>
    <col min="1" max="1" width="7.7109375" style="7" customWidth="1"/>
    <col min="2" max="2" width="49.5703125" style="7" customWidth="1"/>
    <col min="3" max="4" width="22.85546875" style="7" customWidth="1"/>
    <col min="5" max="6" width="22.42578125" style="7" customWidth="1"/>
    <col min="7" max="7" width="48.42578125" style="7" customWidth="1"/>
    <col min="8" max="8" width="13.28515625" style="7" customWidth="1"/>
    <col min="9" max="9" width="17.85546875" style="7" customWidth="1"/>
    <col min="10" max="12" width="13.28515625" style="7" customWidth="1"/>
    <col min="13" max="13" width="14.5703125" style="7" customWidth="1"/>
    <col min="14" max="14" width="14.42578125" style="7" customWidth="1"/>
    <col min="15" max="15" width="13.28515625" style="7" customWidth="1"/>
    <col min="16" max="16" width="22.85546875" style="7" customWidth="1"/>
    <col min="17" max="17" width="13.28515625" style="7" customWidth="1"/>
    <col min="18" max="16384" width="9.140625" style="7"/>
  </cols>
  <sheetData>
    <row r="1" spans="1:20" ht="18" customHeight="1" x14ac:dyDescent="0.25">
      <c r="A1" s="127" t="str">
        <f>'1-Title Page'!A1</f>
        <v>State of Connecticut</v>
      </c>
      <c r="B1" s="127"/>
      <c r="C1" s="127"/>
      <c r="D1" s="127"/>
      <c r="E1" s="127"/>
      <c r="F1" s="127"/>
      <c r="G1" s="127"/>
    </row>
    <row r="2" spans="1:20" ht="18" customHeight="1" x14ac:dyDescent="0.25">
      <c r="A2" s="127" t="str">
        <f>'1-Title Page'!A2</f>
        <v>Department of Social Services</v>
      </c>
      <c r="B2" s="127"/>
      <c r="C2" s="127"/>
      <c r="D2" s="175"/>
      <c r="E2" s="127"/>
      <c r="F2" s="127"/>
      <c r="G2" s="127"/>
    </row>
    <row r="3" spans="1:20" ht="18" customHeight="1" x14ac:dyDescent="0.2"/>
    <row r="4" spans="1:20" x14ac:dyDescent="0.2">
      <c r="A4" s="9" t="str">
        <f>'1-Title Page'!A4</f>
        <v>Methadone Maintenance Clinic Cost and Information Survey</v>
      </c>
    </row>
    <row r="5" spans="1:20" x14ac:dyDescent="0.2">
      <c r="C5" s="8"/>
    </row>
    <row r="6" spans="1:20" ht="18.75" x14ac:dyDescent="0.3">
      <c r="A6" s="21" t="s">
        <v>179</v>
      </c>
      <c r="B6" s="22"/>
      <c r="C6" s="22"/>
      <c r="D6" s="8"/>
      <c r="E6" s="8"/>
      <c r="F6" s="8"/>
      <c r="G6" s="22"/>
    </row>
    <row r="7" spans="1:20" ht="14.25" x14ac:dyDescent="0.2">
      <c r="A7" s="259"/>
      <c r="B7" s="259"/>
      <c r="C7" s="22"/>
      <c r="D7" s="22"/>
      <c r="E7" s="22"/>
      <c r="F7" s="22"/>
      <c r="G7" s="22"/>
    </row>
    <row r="8" spans="1:20" ht="14.25" x14ac:dyDescent="0.2">
      <c r="A8" s="31"/>
      <c r="B8" s="22"/>
      <c r="C8" s="118" t="s">
        <v>16</v>
      </c>
      <c r="D8" s="118" t="s">
        <v>17</v>
      </c>
      <c r="E8" s="118" t="s">
        <v>18</v>
      </c>
      <c r="F8" s="118" t="s">
        <v>19</v>
      </c>
      <c r="G8" s="22"/>
    </row>
    <row r="9" spans="1:20" ht="24.95" customHeight="1" thickBot="1" x14ac:dyDescent="0.25">
      <c r="A9" s="36" t="s">
        <v>14</v>
      </c>
      <c r="B9" s="34" t="s">
        <v>15</v>
      </c>
      <c r="C9" s="301" t="s">
        <v>121</v>
      </c>
      <c r="D9" s="301"/>
      <c r="E9" s="301"/>
      <c r="F9" s="301"/>
      <c r="G9" s="118" t="s">
        <v>20</v>
      </c>
      <c r="H9" s="46"/>
      <c r="I9" s="172"/>
      <c r="J9" s="172"/>
      <c r="K9" s="172"/>
      <c r="L9" s="300"/>
      <c r="M9" s="300"/>
      <c r="N9" s="172"/>
      <c r="O9" s="300"/>
      <c r="P9" s="300"/>
      <c r="Q9" s="172"/>
      <c r="R9" s="300"/>
      <c r="S9" s="300"/>
      <c r="T9" s="172"/>
    </row>
    <row r="10" spans="1:20" ht="32.25" customHeight="1" thickBot="1" x14ac:dyDescent="0.25">
      <c r="A10" s="134" t="s">
        <v>6</v>
      </c>
      <c r="B10" s="134" t="s">
        <v>7</v>
      </c>
      <c r="C10" s="134" t="s">
        <v>161</v>
      </c>
      <c r="D10" s="134" t="s">
        <v>154</v>
      </c>
      <c r="E10" s="134" t="s">
        <v>160</v>
      </c>
      <c r="F10" s="134" t="s">
        <v>155</v>
      </c>
      <c r="G10" s="174" t="s">
        <v>164</v>
      </c>
      <c r="H10" s="172"/>
      <c r="I10" s="172"/>
      <c r="J10" s="172"/>
      <c r="K10" s="172"/>
      <c r="L10" s="172"/>
      <c r="M10" s="172"/>
      <c r="N10" s="172"/>
      <c r="O10" s="172"/>
      <c r="P10" s="172"/>
      <c r="Q10" s="172"/>
      <c r="R10" s="172"/>
      <c r="S10" s="172"/>
    </row>
    <row r="11" spans="1:20" s="89" customFormat="1" x14ac:dyDescent="0.2">
      <c r="A11" s="166" t="s">
        <v>69</v>
      </c>
      <c r="B11" s="167" t="s">
        <v>109</v>
      </c>
      <c r="C11" s="168">
        <v>2000</v>
      </c>
      <c r="D11" s="221"/>
      <c r="E11" s="168">
        <v>-50</v>
      </c>
      <c r="F11" s="168">
        <f>C11+D11+E11</f>
        <v>1950</v>
      </c>
      <c r="G11" s="169" t="s">
        <v>156</v>
      </c>
      <c r="H11" s="91"/>
      <c r="I11" s="91"/>
      <c r="J11" s="91"/>
      <c r="K11" s="92"/>
      <c r="L11" s="90"/>
      <c r="M11" s="91"/>
      <c r="N11" s="92"/>
      <c r="O11" s="90"/>
      <c r="P11" s="91"/>
      <c r="Q11" s="92"/>
      <c r="R11" s="90"/>
      <c r="S11" s="91"/>
    </row>
    <row r="12" spans="1:20" x14ac:dyDescent="0.2">
      <c r="A12" s="32">
        <v>1</v>
      </c>
      <c r="B12" s="44" t="s">
        <v>175</v>
      </c>
      <c r="C12" s="79">
        <v>0</v>
      </c>
      <c r="D12" s="222"/>
      <c r="E12" s="79"/>
      <c r="F12" s="239" t="str">
        <f>IF(OR(C12&gt;0,D12&gt;0, E12&gt;0),C12+D12+E12,"")</f>
        <v/>
      </c>
      <c r="G12" s="109"/>
      <c r="H12" s="26"/>
      <c r="I12" s="26"/>
      <c r="J12" s="26"/>
      <c r="K12" s="26"/>
      <c r="L12" s="67"/>
      <c r="M12" s="26"/>
      <c r="N12" s="26"/>
      <c r="O12" s="67"/>
      <c r="P12" s="26"/>
      <c r="Q12" s="26"/>
      <c r="R12" s="67"/>
      <c r="S12" s="26"/>
    </row>
    <row r="13" spans="1:20" x14ac:dyDescent="0.2">
      <c r="A13" s="32">
        <v>2</v>
      </c>
      <c r="B13" s="44" t="s">
        <v>177</v>
      </c>
      <c r="C13" s="79">
        <v>0</v>
      </c>
      <c r="D13" s="222"/>
      <c r="E13" s="79"/>
      <c r="F13" s="239" t="str">
        <f t="shared" ref="F13:F28" si="0">IF(OR(C13&gt;0,D13&gt;0, E13&gt;0),C13+D13+E13,"")</f>
        <v/>
      </c>
      <c r="G13" s="109"/>
      <c r="H13" s="135"/>
      <c r="I13" s="26"/>
      <c r="J13" s="26"/>
      <c r="K13" s="26"/>
      <c r="L13" s="67"/>
      <c r="M13" s="26"/>
      <c r="N13" s="26"/>
      <c r="O13" s="67"/>
      <c r="P13" s="26"/>
      <c r="Q13" s="26"/>
      <c r="R13" s="67"/>
      <c r="S13" s="26"/>
    </row>
    <row r="14" spans="1:20" x14ac:dyDescent="0.2">
      <c r="A14" s="32">
        <v>3</v>
      </c>
      <c r="B14" s="44" t="s">
        <v>176</v>
      </c>
      <c r="C14" s="79">
        <v>0</v>
      </c>
      <c r="D14" s="222"/>
      <c r="E14" s="79"/>
      <c r="F14" s="239" t="str">
        <f t="shared" si="0"/>
        <v/>
      </c>
      <c r="G14" s="109"/>
      <c r="H14" s="26"/>
      <c r="I14" s="26"/>
      <c r="J14" s="26"/>
      <c r="K14" s="26"/>
      <c r="L14" s="67"/>
      <c r="M14" s="26"/>
      <c r="N14" s="26"/>
      <c r="O14" s="67"/>
      <c r="P14" s="26"/>
      <c r="Q14" s="26"/>
      <c r="R14" s="67"/>
      <c r="S14" s="26"/>
    </row>
    <row r="15" spans="1:20" x14ac:dyDescent="0.2">
      <c r="A15" s="32">
        <v>4</v>
      </c>
      <c r="B15" s="97" t="s">
        <v>11</v>
      </c>
      <c r="C15" s="79">
        <v>0</v>
      </c>
      <c r="D15" s="222"/>
      <c r="E15" s="79"/>
      <c r="F15" s="239" t="str">
        <f t="shared" si="0"/>
        <v/>
      </c>
      <c r="G15" s="109"/>
      <c r="H15" s="26"/>
      <c r="I15" s="26"/>
      <c r="J15" s="26"/>
      <c r="K15" s="26"/>
      <c r="L15" s="67"/>
      <c r="M15" s="26"/>
      <c r="N15" s="26"/>
      <c r="O15" s="67"/>
      <c r="P15" s="26"/>
      <c r="Q15" s="26"/>
      <c r="R15" s="67"/>
      <c r="S15" s="26"/>
    </row>
    <row r="16" spans="1:20" x14ac:dyDescent="0.2">
      <c r="A16" s="32">
        <v>5</v>
      </c>
      <c r="B16" s="97" t="s">
        <v>11</v>
      </c>
      <c r="C16" s="79">
        <v>0</v>
      </c>
      <c r="D16" s="222"/>
      <c r="E16" s="79"/>
      <c r="F16" s="239" t="str">
        <f t="shared" si="0"/>
        <v/>
      </c>
      <c r="G16" s="109"/>
      <c r="H16" s="26"/>
      <c r="I16" s="26"/>
      <c r="J16" s="26"/>
      <c r="K16" s="26"/>
      <c r="L16" s="67"/>
      <c r="M16" s="26"/>
      <c r="N16" s="26"/>
      <c r="O16" s="67"/>
      <c r="P16" s="26"/>
      <c r="Q16" s="26"/>
      <c r="R16" s="67"/>
      <c r="S16" s="26"/>
    </row>
    <row r="17" spans="1:19" x14ac:dyDescent="0.2">
      <c r="A17" s="32">
        <v>6</v>
      </c>
      <c r="B17" s="97" t="s">
        <v>11</v>
      </c>
      <c r="C17" s="79">
        <v>0</v>
      </c>
      <c r="D17" s="222"/>
      <c r="E17" s="79"/>
      <c r="F17" s="239" t="str">
        <f t="shared" si="0"/>
        <v/>
      </c>
      <c r="G17" s="109"/>
      <c r="H17" s="26"/>
      <c r="I17" s="26"/>
      <c r="J17" s="26"/>
      <c r="K17" s="26"/>
      <c r="L17" s="67"/>
      <c r="M17" s="26"/>
      <c r="N17" s="26"/>
      <c r="O17" s="67"/>
      <c r="P17" s="26"/>
      <c r="Q17" s="26"/>
      <c r="R17" s="67"/>
      <c r="S17" s="26"/>
    </row>
    <row r="18" spans="1:19" x14ac:dyDescent="0.2">
      <c r="A18" s="32">
        <v>7</v>
      </c>
      <c r="B18" s="97" t="s">
        <v>11</v>
      </c>
      <c r="C18" s="79">
        <v>0</v>
      </c>
      <c r="D18" s="222"/>
      <c r="E18" s="79"/>
      <c r="F18" s="239" t="str">
        <f t="shared" si="0"/>
        <v/>
      </c>
      <c r="G18" s="109"/>
      <c r="H18" s="26"/>
      <c r="I18" s="26"/>
      <c r="J18" s="26"/>
      <c r="K18" s="26"/>
      <c r="L18" s="67"/>
      <c r="M18" s="26"/>
      <c r="N18" s="26"/>
      <c r="O18" s="67"/>
      <c r="P18" s="26"/>
      <c r="Q18" s="26"/>
      <c r="R18" s="67"/>
      <c r="S18" s="26"/>
    </row>
    <row r="19" spans="1:19" x14ac:dyDescent="0.2">
      <c r="A19" s="32">
        <v>8</v>
      </c>
      <c r="B19" s="97" t="s">
        <v>11</v>
      </c>
      <c r="C19" s="79">
        <v>0</v>
      </c>
      <c r="D19" s="222"/>
      <c r="E19" s="79"/>
      <c r="F19" s="239" t="str">
        <f t="shared" si="0"/>
        <v/>
      </c>
      <c r="G19" s="109"/>
      <c r="H19" s="26"/>
      <c r="I19" s="26"/>
      <c r="J19" s="26"/>
      <c r="K19" s="26"/>
      <c r="L19" s="67"/>
      <c r="M19" s="26"/>
      <c r="N19" s="26"/>
      <c r="O19" s="67"/>
      <c r="P19" s="26"/>
      <c r="Q19" s="26"/>
      <c r="R19" s="67"/>
      <c r="S19" s="26"/>
    </row>
    <row r="20" spans="1:19" x14ac:dyDescent="0.2">
      <c r="A20" s="32">
        <v>9</v>
      </c>
      <c r="B20" s="97" t="s">
        <v>11</v>
      </c>
      <c r="C20" s="79">
        <v>0</v>
      </c>
      <c r="D20" s="222"/>
      <c r="E20" s="79"/>
      <c r="F20" s="239" t="str">
        <f t="shared" si="0"/>
        <v/>
      </c>
      <c r="G20" s="109"/>
      <c r="H20" s="26"/>
      <c r="I20" s="26"/>
      <c r="J20" s="26"/>
      <c r="K20" s="26"/>
      <c r="L20" s="67"/>
      <c r="M20" s="26"/>
      <c r="N20" s="26"/>
      <c r="O20" s="67"/>
      <c r="P20" s="26"/>
      <c r="Q20" s="26"/>
      <c r="R20" s="67"/>
      <c r="S20" s="26"/>
    </row>
    <row r="21" spans="1:19" x14ac:dyDescent="0.2">
      <c r="A21" s="220">
        <v>10</v>
      </c>
      <c r="B21" s="97" t="s">
        <v>11</v>
      </c>
      <c r="C21" s="79">
        <v>0</v>
      </c>
      <c r="D21" s="222"/>
      <c r="E21" s="79"/>
      <c r="F21" s="239" t="str">
        <f>IF(OR(C21&gt;0,D21&gt;0, E21&gt;0),C21+D21+E21,"")</f>
        <v/>
      </c>
      <c r="G21" s="109"/>
      <c r="H21" s="26"/>
      <c r="I21" s="26"/>
      <c r="J21" s="26"/>
      <c r="K21" s="26"/>
      <c r="L21" s="67"/>
      <c r="M21" s="26"/>
      <c r="N21" s="26"/>
      <c r="O21" s="67"/>
      <c r="P21" s="26"/>
      <c r="Q21" s="26"/>
      <c r="R21" s="67"/>
      <c r="S21" s="26"/>
    </row>
    <row r="22" spans="1:19" x14ac:dyDescent="0.2">
      <c r="A22" s="220">
        <v>11</v>
      </c>
      <c r="B22" s="97" t="s">
        <v>11</v>
      </c>
      <c r="C22" s="79">
        <v>0</v>
      </c>
      <c r="D22" s="222"/>
      <c r="E22" s="79"/>
      <c r="F22" s="239" t="str">
        <f t="shared" si="0"/>
        <v/>
      </c>
      <c r="G22" s="109"/>
      <c r="H22" s="26"/>
      <c r="I22" s="26"/>
      <c r="J22" s="26"/>
      <c r="K22" s="26"/>
      <c r="L22" s="67"/>
      <c r="M22" s="26"/>
      <c r="N22" s="26"/>
      <c r="O22" s="67"/>
      <c r="P22" s="26"/>
      <c r="Q22" s="26"/>
      <c r="R22" s="67"/>
      <c r="S22" s="26"/>
    </row>
    <row r="23" spans="1:19" x14ac:dyDescent="0.2">
      <c r="A23" s="32">
        <v>12</v>
      </c>
      <c r="B23" s="97" t="s">
        <v>11</v>
      </c>
      <c r="C23" s="79">
        <v>0</v>
      </c>
      <c r="D23" s="222"/>
      <c r="E23" s="79"/>
      <c r="F23" s="239" t="str">
        <f t="shared" si="0"/>
        <v/>
      </c>
      <c r="G23" s="109"/>
      <c r="H23" s="26"/>
      <c r="I23" s="26"/>
      <c r="J23" s="26"/>
      <c r="K23" s="26"/>
      <c r="L23" s="67"/>
      <c r="M23" s="26"/>
      <c r="N23" s="26"/>
      <c r="O23" s="67"/>
      <c r="P23" s="26"/>
      <c r="Q23" s="26"/>
      <c r="R23" s="67"/>
      <c r="S23" s="26"/>
    </row>
    <row r="24" spans="1:19" x14ac:dyDescent="0.2">
      <c r="A24" s="177">
        <v>13</v>
      </c>
      <c r="B24" s="97" t="s">
        <v>11</v>
      </c>
      <c r="C24" s="129">
        <v>0</v>
      </c>
      <c r="D24" s="224"/>
      <c r="E24" s="129"/>
      <c r="F24" s="239" t="str">
        <f t="shared" si="0"/>
        <v/>
      </c>
      <c r="G24" s="179"/>
      <c r="H24" s="135"/>
      <c r="I24" s="26"/>
      <c r="J24" s="26"/>
      <c r="K24" s="26"/>
      <c r="L24" s="67"/>
      <c r="M24" s="26"/>
      <c r="N24" s="26"/>
      <c r="O24" s="67"/>
      <c r="P24" s="26"/>
      <c r="Q24" s="26"/>
      <c r="R24" s="67"/>
      <c r="S24" s="26"/>
    </row>
    <row r="25" spans="1:19" x14ac:dyDescent="0.2">
      <c r="A25" s="32">
        <v>14</v>
      </c>
      <c r="B25" s="97" t="s">
        <v>11</v>
      </c>
      <c r="C25" s="79">
        <v>0</v>
      </c>
      <c r="D25" s="222"/>
      <c r="E25" s="79"/>
      <c r="F25" s="239" t="str">
        <f t="shared" si="0"/>
        <v/>
      </c>
      <c r="G25" s="109"/>
      <c r="H25" s="20"/>
      <c r="I25" s="20"/>
      <c r="J25" s="20"/>
      <c r="K25" s="26"/>
      <c r="L25" s="67"/>
      <c r="M25" s="20"/>
      <c r="N25" s="26"/>
      <c r="O25" s="67"/>
      <c r="P25" s="20"/>
      <c r="Q25" s="26"/>
      <c r="R25" s="67"/>
      <c r="S25" s="20"/>
    </row>
    <row r="26" spans="1:19" x14ac:dyDescent="0.2">
      <c r="A26" s="32">
        <v>15</v>
      </c>
      <c r="B26" s="97" t="s">
        <v>11</v>
      </c>
      <c r="C26" s="79">
        <v>0</v>
      </c>
      <c r="D26" s="222"/>
      <c r="E26" s="79"/>
      <c r="F26" s="239" t="str">
        <f t="shared" si="0"/>
        <v/>
      </c>
      <c r="G26" s="109"/>
      <c r="H26" s="119"/>
      <c r="I26" s="26"/>
      <c r="J26" s="26"/>
      <c r="K26" s="26"/>
      <c r="L26" s="67"/>
      <c r="M26" s="26"/>
      <c r="N26" s="26"/>
      <c r="O26" s="67"/>
      <c r="P26" s="26"/>
      <c r="Q26" s="26"/>
      <c r="R26" s="67"/>
      <c r="S26" s="26"/>
    </row>
    <row r="27" spans="1:19" x14ac:dyDescent="0.2">
      <c r="A27" s="32">
        <v>16</v>
      </c>
      <c r="B27" s="97" t="s">
        <v>11</v>
      </c>
      <c r="C27" s="79">
        <v>0</v>
      </c>
      <c r="D27" s="222"/>
      <c r="E27" s="79"/>
      <c r="F27" s="239" t="str">
        <f t="shared" si="0"/>
        <v/>
      </c>
      <c r="G27" s="109"/>
      <c r="H27" s="26"/>
      <c r="I27" s="26"/>
      <c r="J27" s="67"/>
      <c r="K27" s="26"/>
      <c r="L27" s="26"/>
      <c r="M27" s="67"/>
      <c r="N27" s="26"/>
      <c r="O27" s="26"/>
      <c r="P27" s="67"/>
      <c r="Q27" s="26"/>
    </row>
    <row r="28" spans="1:19" x14ac:dyDescent="0.2">
      <c r="A28" s="32">
        <v>17</v>
      </c>
      <c r="B28" s="97" t="s">
        <v>11</v>
      </c>
      <c r="C28" s="79">
        <v>0</v>
      </c>
      <c r="D28" s="222"/>
      <c r="E28" s="79"/>
      <c r="F28" s="239" t="str">
        <f t="shared" si="0"/>
        <v/>
      </c>
      <c r="G28" s="109"/>
      <c r="H28" s="26"/>
      <c r="I28" s="26"/>
      <c r="J28" s="26"/>
      <c r="K28" s="26"/>
      <c r="L28" s="67"/>
      <c r="M28" s="26"/>
      <c r="N28" s="26"/>
      <c r="O28" s="67"/>
      <c r="P28" s="26"/>
      <c r="Q28" s="26"/>
      <c r="R28" s="67"/>
      <c r="S28" s="26"/>
    </row>
    <row r="29" spans="1:19" x14ac:dyDescent="0.2">
      <c r="C29" s="93"/>
      <c r="D29" s="93"/>
      <c r="E29" s="93"/>
      <c r="F29" s="93"/>
      <c r="G29" s="93"/>
      <c r="L29" s="25"/>
      <c r="O29" s="25"/>
      <c r="R29" s="25"/>
    </row>
    <row r="34" spans="1:1" x14ac:dyDescent="0.2">
      <c r="A34" s="7" t="s">
        <v>162</v>
      </c>
    </row>
  </sheetData>
  <sheetProtection algorithmName="SHA-512" hashValue="rV6IUerD65XRs1v+EdNlv0mxsdLhq58ZZYe8T8zBc4CrggMEy90zLmm8KM3Gc/zo4v+giyBGAUJy0D+DXxOw8Q==" saltValue="0qh8QHFGqxJ2ql4/MDVblg==" spinCount="100000" sheet="1" objects="1" scenarios="1"/>
  <mergeCells count="5">
    <mergeCell ref="A7:B7"/>
    <mergeCell ref="C9:F9"/>
    <mergeCell ref="L9:M9"/>
    <mergeCell ref="O9:P9"/>
    <mergeCell ref="R9:S9"/>
  </mergeCells>
  <pageMargins left="0.5" right="0.5" top="0.75" bottom="0.75" header="0.3" footer="0.3"/>
  <pageSetup scale="64" fitToHeight="0" orientation="landscape" r:id="rId1"/>
  <headerFooter>
    <oddFooter>&amp;C&amp;"Arial,Regular"&amp;10&amp;A&amp;R&amp;"Arial,Regular"&amp;10Page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Lists</vt:lpstr>
      <vt:lpstr>1-Title Page</vt:lpstr>
      <vt:lpstr>2-Provider Certification</vt:lpstr>
      <vt:lpstr>3-Provider Information</vt:lpstr>
      <vt:lpstr>4.1-Facility List</vt:lpstr>
      <vt:lpstr>4.2-Facility Details</vt:lpstr>
      <vt:lpstr>5.1-Staffing Costs</vt:lpstr>
      <vt:lpstr>5.2-Non-Staffing Costs</vt:lpstr>
      <vt:lpstr>5.3- Addt. Costs</vt:lpstr>
      <vt:lpstr>6-Anticipated Costs</vt:lpstr>
      <vt:lpstr>Expense_Categories</vt:lpstr>
      <vt:lpstr>'2-Provider Certification'!Print_Area</vt:lpstr>
      <vt:lpstr>'3-Provider Information'!Print_Area</vt:lpstr>
      <vt:lpstr>'4.1-Facility List'!Print_Area</vt:lpstr>
      <vt:lpstr>'5.1-Staffing Costs'!Print_Area</vt:lpstr>
      <vt:lpstr>'5.2-Non-Staffing Costs'!Print_Area</vt:lpstr>
      <vt:lpstr>'5.3- Addt. Costs'!Print_Area</vt:lpstr>
      <vt:lpstr>'4.1-Facility List'!Print_Titles</vt:lpstr>
      <vt:lpstr>'4.2-Facility Details'!Print_Titles</vt:lpstr>
      <vt:lpstr>Yes_No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2020-11-10T15:11:03Z</dcterms:modified>
</cp:coreProperties>
</file>