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DS_30\Connecticut\Listings\2025\20250331\Final\To Rate Setting\"/>
    </mc:Choice>
  </mc:AlternateContent>
  <xr:revisionPtr revIDLastSave="0" documentId="13_ncr:1_{65D0DD50-E9BD-4B5B-82D3-F0DA8B0D0F3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MI Averages" sheetId="1" r:id="rId1"/>
  </sheets>
  <definedNames>
    <definedName name="_xlnm._FilterDatabase" localSheetId="0" hidden="1">'CMI Averages'!$A$7:$X$195</definedName>
    <definedName name="_xlnm.Print_Area" localSheetId="0">'CMI Averages'!$A$1:$R$194</definedName>
    <definedName name="_xlnm.Print_Titles" localSheetId="0">'CMI Averages'!$1:$7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4" i="1" l="1"/>
  <c r="Q194" i="1"/>
  <c r="P194" i="1"/>
  <c r="O194" i="1"/>
  <c r="M194" i="1"/>
  <c r="L194" i="1"/>
  <c r="N194" i="1" s="1"/>
  <c r="K194" i="1"/>
  <c r="J194" i="1"/>
  <c r="I194" i="1"/>
  <c r="H194" i="1"/>
  <c r="G194" i="1"/>
  <c r="E194" i="1"/>
  <c r="D194" i="1"/>
  <c r="C194" i="1"/>
  <c r="B194" i="1"/>
  <c r="F194" i="1"/>
</calcChain>
</file>

<file path=xl/sharedStrings.xml><?xml version="1.0" encoding="utf-8"?>
<sst xmlns="http://schemas.openxmlformats.org/spreadsheetml/2006/main" count="225" uniqueCount="198">
  <si>
    <t>Facility Average CMI Listing</t>
  </si>
  <si>
    <t>Average</t>
  </si>
  <si>
    <t>Provider</t>
  </si>
  <si>
    <t>Medicaid</t>
  </si>
  <si>
    <t>Medicare</t>
  </si>
  <si>
    <t>Other</t>
  </si>
  <si>
    <t>Total</t>
  </si>
  <si>
    <t>Number</t>
  </si>
  <si>
    <t>Provider Name</t>
  </si>
  <si>
    <t>Residents</t>
  </si>
  <si>
    <t>Days</t>
  </si>
  <si>
    <t>Points</t>
  </si>
  <si>
    <t>CMI</t>
  </si>
  <si>
    <t>Connecticut Department of Social Services</t>
  </si>
  <si>
    <t>AARON MANOR NURSING AND REHABILITATION</t>
  </si>
  <si>
    <t>ADVANCED CENTER FOR NURSING AND REHABILITATION</t>
  </si>
  <si>
    <t>AMBERWOODS OF FARMINGTON</t>
  </si>
  <si>
    <t>APPLE REHAB AVON</t>
  </si>
  <si>
    <t>APPLE REHAB COCCOMO</t>
  </si>
  <si>
    <t>APPLE REHAB COLCHESTER</t>
  </si>
  <si>
    <t>APPLE REHAB CROMWELL</t>
  </si>
  <si>
    <t>APPLE REHAB FARMINGTON VALLEY</t>
  </si>
  <si>
    <t>APPLE REHAB GUILFORD</t>
  </si>
  <si>
    <t>APPLE REHAB LAUREL WOODS</t>
  </si>
  <si>
    <t>APPLE REHAB MIDDLETOWN</t>
  </si>
  <si>
    <t>APPLE REHAB MYSTIC</t>
  </si>
  <si>
    <t>APPLE REHAB ROCKY HILL</t>
  </si>
  <si>
    <t>APPLE REHAB SAYBROOK</t>
  </si>
  <si>
    <t>APPLE REHAB SHELTON LAKES</t>
  </si>
  <si>
    <t>APPLE REHAB WATERTOWN</t>
  </si>
  <si>
    <t>APPLE REHAB WEST HAVEN</t>
  </si>
  <si>
    <t>AUTUMN LAKE HEALTHCARE AT BUCKS HILL</t>
  </si>
  <si>
    <t>AUTUMN LAKE HEALTHCARE AT CROMWELL</t>
  </si>
  <si>
    <t>AUTUMN LAKE HEALTHCARE AT NEW BRITAIN</t>
  </si>
  <si>
    <t>AUTUMN LAKE HEALTHCARE AT NORWALK</t>
  </si>
  <si>
    <t>AVERY NURSING HOME</t>
  </si>
  <si>
    <t>AVON HEALTH CENTER</t>
  </si>
  <si>
    <t>BAYVIEW HEALTH CARE</t>
  </si>
  <si>
    <t>BEECHWOOD</t>
  </si>
  <si>
    <t>BEL AIR MANOR</t>
  </si>
  <si>
    <t>BETHEL HEALTH CARE CENTER</t>
  </si>
  <si>
    <t>BICKFORD HEALTH CARE CENTER</t>
  </si>
  <si>
    <t>BLOOMFIELD HEALTH CARE CENTER</t>
  </si>
  <si>
    <t>BRADLEY HOME AND PAVILLION THE</t>
  </si>
  <si>
    <t>CAMBRIDGE HEALTH AND REHABILITATION CENTER</t>
  </si>
  <si>
    <t>CANDLEWOOD VALLEY HEALTH AND REHABILITATION CENTER</t>
  </si>
  <si>
    <t>CAROLTON CHRONIC AND CONV HOSP</t>
  </si>
  <si>
    <t>CASSENA CARE AT NORWALK</t>
  </si>
  <si>
    <t>CASSENA CARE AT STAMFORD</t>
  </si>
  <si>
    <t>CHELSEA PLACE CARE CENTER</t>
  </si>
  <si>
    <t>CHERRY BROOK HEALTH CARE CENTE</t>
  </si>
  <si>
    <t>CHESHIRE HOUSE HEALTH CARE FAC</t>
  </si>
  <si>
    <t>CHESTELM HEALTH CARE</t>
  </si>
  <si>
    <t>COBALT LODGE HEALTH CARE AND REH</t>
  </si>
  <si>
    <t>COLONIAL HEALTH AND REHAB CENTER OF PLAINFIELD LLC</t>
  </si>
  <si>
    <t>CONNECTICUT BAPTIST HOMES INC</t>
  </si>
  <si>
    <t>COOK WILLOW CONVALESCENT HOSPI</t>
  </si>
  <si>
    <t>COUNTRYSIDE MANOR OF BRISTOL</t>
  </si>
  <si>
    <t>CURTIS HOME ST ELIZABETH CENTER</t>
  </si>
  <si>
    <t>DAVIS PLACE</t>
  </si>
  <si>
    <t>DOUGLAS MANOR</t>
  </si>
  <si>
    <t>ELIM PARK BAPTIST HOME INC</t>
  </si>
  <si>
    <t>FAIRVIEW</t>
  </si>
  <si>
    <t>FRESH RIVER HEALTHCARE</t>
  </si>
  <si>
    <t>GARDNER HEIGHTS HEALTH CARE CENTER INC</t>
  </si>
  <si>
    <t>GEER NURSING AND REHABILITATION</t>
  </si>
  <si>
    <t>GLADEVIEW HEALTH CARE CENTER</t>
  </si>
  <si>
    <t>GRANDVIEW REHABILITATION AND HEALTHCARE CENTER</t>
  </si>
  <si>
    <t>GREENTREE MANOR NURSING AND REHA</t>
  </si>
  <si>
    <t>GREENWICH WOODS REHABILITATION</t>
  </si>
  <si>
    <t>GRIMES CENTER</t>
  </si>
  <si>
    <t>GUILFORD HOUSE THE</t>
  </si>
  <si>
    <t>HAMDEN REHABILITATION AND HEALTH CARE CENTER</t>
  </si>
  <si>
    <t>HARBOR VILLAGE NORTH HEALTH AND REHABILITATION CEN</t>
  </si>
  <si>
    <t>HEBREW CENTER FOR HEALTH AND REHABILITATION</t>
  </si>
  <si>
    <t>HEWITT HEALTH AND REHABILITATION CENTER INC</t>
  </si>
  <si>
    <t>INGRAHAM MANOR</t>
  </si>
  <si>
    <t>JEFFERSON HOUSE</t>
  </si>
  <si>
    <t>JEROME HOME</t>
  </si>
  <si>
    <t>LEDGECREST HEALTH CARE</t>
  </si>
  <si>
    <t>LITCHFIELD WOODS HEALTH CARE C</t>
  </si>
  <si>
    <t>LORD CHAMBERLAIN NURSING AND REHABILITATION CENTER</t>
  </si>
  <si>
    <t>LUDLOWE CENTER FOR HEALTH AND REHABILITATION LLC</t>
  </si>
  <si>
    <t>LUTHERAN HOME OF SOUTHBURY INC</t>
  </si>
  <si>
    <t>MANSFIELD CENTER FOR NURSING AND REHABILITATION</t>
  </si>
  <si>
    <t>MAPLE VIEW MANOR</t>
  </si>
  <si>
    <t>MARLBOROUGH HEALTH CARE CENTER</t>
  </si>
  <si>
    <t>MARY WADE HOME INC</t>
  </si>
  <si>
    <t>MASONICARE HEALTH CENTER</t>
  </si>
  <si>
    <t>MATTATUCK HEALTH CARE FAC</t>
  </si>
  <si>
    <t>MATULAITIS NURSING HOME</t>
  </si>
  <si>
    <t>MCLEAN HEALTH CENTER</t>
  </si>
  <si>
    <t>MEADOWBROOK OF GRANBY</t>
  </si>
  <si>
    <t>MILFORD HEALTH CARE CENTER INC</t>
  </si>
  <si>
    <t>MONSIGNOR BOJNOWSKI MANOR</t>
  </si>
  <si>
    <t>MYSTIC HEALTHCARE AND REHABILITATION CENTER LLC</t>
  </si>
  <si>
    <t>NEW LONDON SUB-ACUTE AND NURSING</t>
  </si>
  <si>
    <t>NOBLE HORIZONS</t>
  </si>
  <si>
    <t>NORTHBRIDGE HEALTH CARE CENTER</t>
  </si>
  <si>
    <t>NORWICH SUB-ACUTE AND NURSING</t>
  </si>
  <si>
    <t>NOTRE DAME CONVALESCENT HOME I</t>
  </si>
  <si>
    <t xml:space="preserve">ORANGE HEALTH CARE CENTER                         </t>
  </si>
  <si>
    <t>Parkville Care Center</t>
  </si>
  <si>
    <t>PARKWAY PAVILION HEALTH AND REHABILITATION CENTER</t>
  </si>
  <si>
    <t>PINES AT BRISTOL FOR NURSING AND REHABILITATION TH</t>
  </si>
  <si>
    <t>PORTLAND CARE AND REHAB CENTER</t>
  </si>
  <si>
    <t>REGENCY HOUSE NURSING AND REHABILITATION CENTER</t>
  </si>
  <si>
    <t>RIVER GLEN HEALTH CARE CTR</t>
  </si>
  <si>
    <t>RIVERSIDE HEALTH AND REHABILITAT</t>
  </si>
  <si>
    <t>SALMON BROOK CENTER</t>
  </si>
  <si>
    <t>SEABURY RETIREMENT COMMUNITY</t>
  </si>
  <si>
    <t>SHERIDEN WOODS</t>
  </si>
  <si>
    <t>SILVER SPRINGS CARE CENTER</t>
  </si>
  <si>
    <t>Skyview Rehab and Nursing</t>
  </si>
  <si>
    <t>SOUTHINGTON CARE CENTER</t>
  </si>
  <si>
    <t>ST JOSEPHS CENTER</t>
  </si>
  <si>
    <t>ST JOSEPHS LIVING CENTER</t>
  </si>
  <si>
    <t>ST JOSEPHS RESIDENCE</t>
  </si>
  <si>
    <t>ST MARY HOME</t>
  </si>
  <si>
    <t>TOUCHPOINTS AT BLOOMFIELD</t>
  </si>
  <si>
    <t>TOUCHPOINTS AT CHESTNUT</t>
  </si>
  <si>
    <t>TOUCHPOINTS AT MANCHESTER</t>
  </si>
  <si>
    <t>TRINITY HILL CARE CENTER</t>
  </si>
  <si>
    <t>TWIN MAPLES HEALTHCARE INC</t>
  </si>
  <si>
    <t>VALERIE MANOR</t>
  </si>
  <si>
    <t>VANDERMAN PLACE</t>
  </si>
  <si>
    <t>VILLA AT STAMFORD THE</t>
  </si>
  <si>
    <t>VILLAGE CREST CENTER FOR HEALTH AND REHABILITATION</t>
  </si>
  <si>
    <t>VILLAGE GREEN OF BRISTOL REHAB AND HEALTH CENTER</t>
  </si>
  <si>
    <t>WADSWORTH GLEN HEALTH CARE CEN</t>
  </si>
  <si>
    <t>WATERS EDGE CENTER FOR HEALTH AND REHAB</t>
  </si>
  <si>
    <t>WAVENY CARE CENTER</t>
  </si>
  <si>
    <t>WEST HARTFORD HEALTH AND REHABILITATION CENTER</t>
  </si>
  <si>
    <t>WESTSIDE CARE CENTER</t>
  </si>
  <si>
    <t>WESTVIEW NURSING CARE AND REHAB</t>
  </si>
  <si>
    <t>Whispering Pines Rehabilitation and Nursing Center</t>
  </si>
  <si>
    <t>WHITNEY CENTER</t>
  </si>
  <si>
    <t>WHITNEY REHABILITATION CARE CENTER</t>
  </si>
  <si>
    <t>WILTON MEADOWS HEALTH CARE CEN</t>
  </si>
  <si>
    <t>WINDSOR HEALTH AND REHABILITATION CENTER LLC</t>
  </si>
  <si>
    <t>WOLCOTT HALL NURSING CTR</t>
  </si>
  <si>
    <t>ARK HEALTHCARE &amp; REHABILITATION AT GOVERNOR'S HOUSE</t>
  </si>
  <si>
    <t>ARK HEALTHCARE &amp; REHABILITATION AT ST. CAMILLUS CENTER</t>
  </si>
  <si>
    <t>THE PIERCE MEMORIAL BAPTIST HOME, INC</t>
  </si>
  <si>
    <t>VILLA MARIA NURSING AND REHABILITATION COMMUNITY</t>
  </si>
  <si>
    <t>New Haven Center for Nursing &amp; Rehabilitation LLC</t>
  </si>
  <si>
    <t>Southport Center for Nursing &amp; Rehabilitation LLC</t>
  </si>
  <si>
    <t>Waterbury Center for Nursing &amp; Rehabilitation LLC</t>
  </si>
  <si>
    <t>Torrington Center for Nursing &amp; Rehabilitation LLC</t>
  </si>
  <si>
    <t>West Haven Center for Nursing &amp; Rehabilitation LLC</t>
  </si>
  <si>
    <t>WOODLAKE AT TOLLAND</t>
  </si>
  <si>
    <t>ARK HEALTHCARE &amp; REHABILITATION AT BRANFORD HILLS</t>
  </si>
  <si>
    <t>PILGRIM MANOR</t>
  </si>
  <si>
    <t>COMPLETE CARE AT FOX HILL</t>
  </si>
  <si>
    <t>MANCHESTER REHABILITATION AND HEALTHCARE CENTER</t>
  </si>
  <si>
    <t>CIVITA CARE CENTER AT MILFORD</t>
  </si>
  <si>
    <t>VERNON REHABILITATION AND HEALTHCARE CENTER</t>
  </si>
  <si>
    <t>CIVITA CARE CENTER AT DANBURY</t>
  </si>
  <si>
    <t>CIVITA CARE CENTER AT NEWINGTON</t>
  </si>
  <si>
    <t>CIVITA CARE CENTER AT CHESHIRE</t>
  </si>
  <si>
    <t>COMPLETE CARE AT KIMBERLY HALL SOUTH</t>
  </si>
  <si>
    <t>COMPLETE CARE AT KIMBERLY HALL NORTH</t>
  </si>
  <si>
    <t>PENDLETON REHABILITATION AND NURSING CENTER</t>
  </si>
  <si>
    <t>CIVITA CARE CENTER AT LONG RIDGE</t>
  </si>
  <si>
    <t>BRIDE BROOK REHABILITATION AND NURSING CENTER</t>
  </si>
  <si>
    <t>LIVEWELL CONNECTICUT</t>
  </si>
  <si>
    <t>CIVITA CARE CENTER AT WEST RIVER</t>
  </si>
  <si>
    <t>Totals</t>
  </si>
  <si>
    <t>Havencare at Filosa</t>
  </si>
  <si>
    <t>Complete Care at Middlebury LLC</t>
  </si>
  <si>
    <t>Meriden Health and Rehab</t>
  </si>
  <si>
    <t>Autumn Lake Healthcare at the Willows LLC</t>
  </si>
  <si>
    <t>Autumn Lake Healthcare at Madison LLC</t>
  </si>
  <si>
    <t>Autumn Lake Healthcare at West Hartford LLC</t>
  </si>
  <si>
    <t>Havencare at Hancock Hall</t>
  </si>
  <si>
    <t>The Nathaniel Witherell</t>
  </si>
  <si>
    <t>Mozaic Senior Life</t>
  </si>
  <si>
    <t>Montowese Center for Health &amp; Rehabilitation</t>
  </si>
  <si>
    <t>Stone Bridge Center for Health &amp; Rehabilitation</t>
  </si>
  <si>
    <t>Arden Care Center</t>
  </si>
  <si>
    <t>Evergreen Center for Health &amp; Rehabilitation</t>
  </si>
  <si>
    <t>Suffield House Rehabilitation and Healthcare Center</t>
  </si>
  <si>
    <t>Sharon Center for Health &amp; Rehabilitation</t>
  </si>
  <si>
    <t>Beacon Brook Center for Health &amp; Rehabilitation</t>
  </si>
  <si>
    <t>Autumn Lake Healthcare at Glen Hill</t>
  </si>
  <si>
    <t>Complete Care at Harrington Court</t>
  </si>
  <si>
    <t>Complete Care at Meriden Center</t>
  </si>
  <si>
    <t>Summit at Plantsville Center for Health &amp; Rehabilitation</t>
  </si>
  <si>
    <t>Danbury Care Center</t>
  </si>
  <si>
    <t>Complete Care at Glendale Center</t>
  </si>
  <si>
    <t>Glastonbury Center for Health &amp; Rehabilitation</t>
  </si>
  <si>
    <t>Complete Care at Groton Regency</t>
  </si>
  <si>
    <t>Shady Knoll Center for Health &amp; Rehabilitation</t>
  </si>
  <si>
    <t>Laurel Ridge Center for Health &amp; Rehabilitation</t>
  </si>
  <si>
    <t>Maefair Center for Health &amp; Rehabilitation</t>
  </si>
  <si>
    <t>Masonicare at Bishop Wicke Health &amp; Rehab Center Inc.</t>
  </si>
  <si>
    <t>APPLE REHAB UNCASVILLE</t>
  </si>
  <si>
    <t>1st Quarter 2025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</si>
</sst>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"/>
    <numFmt numFmtId="166" formatCode="#,##0.0000_);[Red]\(#,##0.00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2" fillId="0" borderId="0"/>
  </cellStyleXfs>
  <cellXfs count="58">
    <xf numFmtId="0" fontId="0" fillId="0" borderId="0" xfId="0"/>
    <xf numFmtId="0" fontId="2" fillId="0" borderId="0" xfId="1" applyFont="1" applyFill="1"/>
    <xf numFmtId="40" fontId="2" fillId="0" borderId="0" xfId="1" applyNumberFormat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38" fontId="2" fillId="0" borderId="0" xfId="0" applyNumberFormat="1" applyFont="1" applyFill="1" applyBorder="1" applyAlignment="1">
      <alignment horizontal="center"/>
    </xf>
    <xf numFmtId="40" fontId="2" fillId="0" borderId="0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38" fontId="2" fillId="0" borderId="3" xfId="0" applyNumberFormat="1" applyFont="1" applyFill="1" applyBorder="1" applyAlignment="1">
      <alignment horizontal="center"/>
    </xf>
    <xf numFmtId="40" fontId="2" fillId="0" borderId="3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38" fontId="7" fillId="0" borderId="0" xfId="0" applyNumberFormat="1" applyFont="1" applyFill="1" applyAlignment="1">
      <alignment horizontal="center"/>
    </xf>
    <xf numFmtId="38" fontId="7" fillId="0" borderId="0" xfId="0" applyNumberFormat="1" applyFont="1" applyFill="1" applyBorder="1" applyAlignment="1">
      <alignment horizontal="center"/>
    </xf>
    <xf numFmtId="40" fontId="7" fillId="0" borderId="0" xfId="0" applyNumberFormat="1" applyFont="1" applyFill="1" applyBorder="1" applyAlignment="1">
      <alignment horizontal="center"/>
    </xf>
    <xf numFmtId="40" fontId="7" fillId="0" borderId="0" xfId="0" applyNumberFormat="1" applyFont="1" applyFill="1" applyAlignment="1">
      <alignment horizontal="center"/>
    </xf>
    <xf numFmtId="38" fontId="8" fillId="0" borderId="0" xfId="0" applyNumberFormat="1" applyFont="1" applyFill="1" applyBorder="1" applyAlignment="1">
      <alignment horizontal="center"/>
    </xf>
    <xf numFmtId="40" fontId="8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38" fontId="7" fillId="0" borderId="0" xfId="0" applyNumberFormat="1" applyFont="1" applyAlignment="1">
      <alignment horizontal="center"/>
    </xf>
    <xf numFmtId="40" fontId="7" fillId="0" borderId="0" xfId="0" applyNumberFormat="1" applyFont="1" applyAlignment="1">
      <alignment horizontal="center"/>
    </xf>
    <xf numFmtId="3" fontId="7" fillId="0" borderId="0" xfId="0" applyNumberFormat="1" applyFont="1" applyFill="1"/>
    <xf numFmtId="164" fontId="7" fillId="0" borderId="0" xfId="0" applyNumberFormat="1" applyFont="1" applyFill="1"/>
    <xf numFmtId="165" fontId="7" fillId="0" borderId="0" xfId="0" applyNumberFormat="1" applyFont="1" applyFill="1"/>
    <xf numFmtId="0" fontId="2" fillId="0" borderId="0" xfId="1" applyFont="1" applyFill="1" applyAlignment="1">
      <alignment horizontal="left"/>
    </xf>
    <xf numFmtId="38" fontId="2" fillId="0" borderId="0" xfId="1" applyNumberFormat="1" applyFont="1" applyFill="1" applyAlignment="1">
      <alignment horizontal="center"/>
    </xf>
    <xf numFmtId="38" fontId="2" fillId="0" borderId="0" xfId="1" applyNumberFormat="1" applyFont="1" applyFill="1" applyBorder="1" applyAlignment="1">
      <alignment horizontal="center"/>
    </xf>
    <xf numFmtId="40" fontId="2" fillId="0" borderId="0" xfId="1" applyNumberFormat="1" applyFont="1" applyFill="1" applyBorder="1" applyAlignment="1">
      <alignment horizontal="center"/>
    </xf>
    <xf numFmtId="40" fontId="2" fillId="0" borderId="0" xfId="8" applyNumberFormat="1" applyFont="1" applyFill="1" applyAlignment="1">
      <alignment horizontal="center"/>
    </xf>
    <xf numFmtId="0" fontId="9" fillId="0" borderId="0" xfId="1" applyFont="1" applyFill="1" applyAlignment="1">
      <alignment horizontal="left"/>
    </xf>
    <xf numFmtId="0" fontId="9" fillId="0" borderId="0" xfId="1" applyFont="1" applyFill="1"/>
    <xf numFmtId="38" fontId="9" fillId="0" borderId="0" xfId="1" applyNumberFormat="1" applyFont="1" applyFill="1" applyAlignment="1">
      <alignment horizontal="center"/>
    </xf>
    <xf numFmtId="38" fontId="9" fillId="0" borderId="0" xfId="1" applyNumberFormat="1" applyFont="1" applyFill="1" applyBorder="1" applyAlignment="1">
      <alignment horizontal="center"/>
    </xf>
    <xf numFmtId="40" fontId="9" fillId="0" borderId="0" xfId="1" applyNumberFormat="1" applyFont="1" applyFill="1" applyBorder="1" applyAlignment="1">
      <alignment horizontal="center"/>
    </xf>
    <xf numFmtId="40" fontId="9" fillId="0" borderId="0" xfId="1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38" fontId="8" fillId="0" borderId="0" xfId="0" applyNumberFormat="1" applyFont="1" applyFill="1" applyAlignment="1">
      <alignment horizontal="center"/>
    </xf>
    <xf numFmtId="40" fontId="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/>
    <xf numFmtId="38" fontId="10" fillId="0" borderId="0" xfId="0" applyNumberFormat="1" applyFont="1" applyFill="1" applyAlignment="1">
      <alignment horizontal="center"/>
    </xf>
    <xf numFmtId="38" fontId="10" fillId="0" borderId="0" xfId="0" applyNumberFormat="1" applyFont="1" applyFill="1" applyBorder="1" applyAlignment="1">
      <alignment horizontal="center"/>
    </xf>
    <xf numFmtId="40" fontId="10" fillId="0" borderId="0" xfId="0" applyNumberFormat="1" applyFont="1" applyFill="1" applyBorder="1" applyAlignment="1">
      <alignment horizontal="center"/>
    </xf>
    <xf numFmtId="40" fontId="10" fillId="0" borderId="0" xfId="0" applyNumberFormat="1" applyFont="1" applyFill="1" applyAlignment="1">
      <alignment horizontal="center"/>
    </xf>
    <xf numFmtId="0" fontId="10" fillId="0" borderId="2" xfId="0" applyFont="1" applyFill="1" applyBorder="1" applyAlignment="1">
      <alignment horizontal="left" wrapText="1"/>
    </xf>
    <xf numFmtId="0" fontId="8" fillId="0" borderId="2" xfId="0" applyFont="1" applyFill="1" applyBorder="1"/>
    <xf numFmtId="38" fontId="8" fillId="0" borderId="2" xfId="0" applyNumberFormat="1" applyFont="1" applyFill="1" applyBorder="1" applyAlignment="1">
      <alignment horizontal="center"/>
    </xf>
    <xf numFmtId="40" fontId="8" fillId="0" borderId="2" xfId="0" applyNumberFormat="1" applyFont="1" applyFill="1" applyBorder="1" applyAlignment="1">
      <alignment horizontal="center"/>
    </xf>
    <xf numFmtId="166" fontId="8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>
      <alignment horizontal="center"/>
    </xf>
    <xf numFmtId="166" fontId="8" fillId="0" borderId="2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9" fillId="0" borderId="0" xfId="1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5" xfId="5" xr:uid="{00000000-0005-0000-0000-000005000000}"/>
    <cellStyle name="Normal_Sheet1" xfId="8" xr:uid="{00000000-0005-0000-0000-000006000000}"/>
    <cellStyle name="Note 2" xfId="6" xr:uid="{00000000-0005-0000-0000-000007000000}"/>
    <cellStyle name="Note 3" xfId="7" xr:uid="{00000000-0005-0000-0000-00000800000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9"/>
  <sheetViews>
    <sheetView tabSelected="1" zoomScale="80" zoomScaleNormal="80" workbookViewId="0">
      <pane ySplit="7" topLeftCell="A8" activePane="bottomLeft" state="frozen"/>
      <selection pane="bottomLeft"/>
    </sheetView>
  </sheetViews>
  <sheetFormatPr defaultColWidth="9.140625" defaultRowHeight="14.25" x14ac:dyDescent="0.2"/>
  <cols>
    <col min="1" max="1" width="9.42578125" style="9" customWidth="1"/>
    <col min="2" max="2" width="64" style="10" bestFit="1" customWidth="1"/>
    <col min="3" max="3" width="12.85546875" style="11" customWidth="1"/>
    <col min="4" max="4" width="12" style="12" bestFit="1" customWidth="1"/>
    <col min="5" max="5" width="13.140625" style="13" bestFit="1" customWidth="1"/>
    <col min="6" max="6" width="12" style="57" bestFit="1" customWidth="1"/>
    <col min="7" max="7" width="12.85546875" style="11" bestFit="1" customWidth="1"/>
    <col min="8" max="8" width="12" style="11" bestFit="1" customWidth="1"/>
    <col min="9" max="9" width="12" style="14" bestFit="1" customWidth="1"/>
    <col min="10" max="10" width="12" style="57" bestFit="1" customWidth="1"/>
    <col min="11" max="11" width="12.85546875" style="11" bestFit="1" customWidth="1"/>
    <col min="12" max="12" width="9" style="11" bestFit="1" customWidth="1"/>
    <col min="13" max="13" width="11.42578125" style="14" bestFit="1" customWidth="1"/>
    <col min="14" max="14" width="10.85546875" style="57" bestFit="1" customWidth="1"/>
    <col min="15" max="15" width="12.85546875" style="11" bestFit="1" customWidth="1"/>
    <col min="16" max="16" width="10.28515625" style="11" bestFit="1" customWidth="1"/>
    <col min="17" max="17" width="13.140625" style="14" bestFit="1" customWidth="1"/>
    <col min="18" max="18" width="10.85546875" style="14" bestFit="1" customWidth="1"/>
    <col min="19" max="19" width="9.42578125" style="10" bestFit="1" customWidth="1"/>
    <col min="20" max="20" width="10.85546875" style="10" bestFit="1" customWidth="1"/>
    <col min="21" max="16384" width="9.140625" style="10"/>
  </cols>
  <sheetData>
    <row r="1" spans="1:26" s="36" customFormat="1" ht="15" x14ac:dyDescent="0.25">
      <c r="A1" s="35" t="s">
        <v>13</v>
      </c>
      <c r="C1" s="37"/>
      <c r="D1" s="15"/>
      <c r="E1" s="16"/>
      <c r="F1" s="49"/>
      <c r="G1" s="37"/>
      <c r="H1" s="37"/>
      <c r="I1" s="38"/>
      <c r="J1" s="49"/>
      <c r="K1" s="37"/>
      <c r="L1" s="37"/>
      <c r="M1" s="38"/>
      <c r="N1" s="49"/>
      <c r="O1" s="37"/>
      <c r="P1" s="37"/>
      <c r="Q1" s="38"/>
      <c r="R1" s="38"/>
    </row>
    <row r="2" spans="1:26" s="36" customFormat="1" ht="15" x14ac:dyDescent="0.25">
      <c r="A2" s="35" t="s">
        <v>197</v>
      </c>
      <c r="C2" s="37"/>
      <c r="D2" s="15"/>
      <c r="E2" s="16"/>
      <c r="F2" s="49"/>
      <c r="G2" s="37"/>
      <c r="H2" s="37"/>
      <c r="I2" s="38"/>
      <c r="J2" s="49"/>
      <c r="K2" s="37"/>
      <c r="L2" s="37"/>
      <c r="M2" s="38"/>
      <c r="N2" s="49"/>
      <c r="O2" s="37"/>
      <c r="P2" s="37"/>
      <c r="Q2" s="38"/>
      <c r="R2" s="38"/>
    </row>
    <row r="3" spans="1:26" s="36" customFormat="1" ht="15" x14ac:dyDescent="0.25">
      <c r="A3" s="35" t="s">
        <v>0</v>
      </c>
      <c r="C3" s="37"/>
      <c r="D3" s="15"/>
      <c r="E3" s="16"/>
      <c r="F3" s="49"/>
      <c r="G3" s="37"/>
      <c r="H3" s="37"/>
      <c r="I3" s="38"/>
      <c r="J3" s="49"/>
      <c r="K3" s="37"/>
      <c r="L3" s="37"/>
      <c r="M3" s="38"/>
      <c r="N3" s="49"/>
      <c r="O3" s="37"/>
      <c r="P3" s="37"/>
      <c r="Q3" s="38"/>
      <c r="R3" s="38"/>
    </row>
    <row r="4" spans="1:26" s="36" customFormat="1" ht="15" x14ac:dyDescent="0.25">
      <c r="A4" s="35"/>
      <c r="C4" s="37"/>
      <c r="D4" s="15"/>
      <c r="E4" s="16"/>
      <c r="F4" s="49"/>
      <c r="G4" s="37"/>
      <c r="H4" s="37"/>
      <c r="I4" s="38"/>
      <c r="J4" s="49"/>
      <c r="K4" s="37"/>
      <c r="L4" s="37"/>
      <c r="M4" s="38"/>
      <c r="N4" s="49"/>
      <c r="O4" s="37"/>
      <c r="P4" s="37"/>
      <c r="Q4" s="38"/>
      <c r="R4" s="38"/>
    </row>
    <row r="5" spans="1:26" s="36" customFormat="1" ht="15" x14ac:dyDescent="0.25">
      <c r="A5" s="35"/>
      <c r="C5" s="37"/>
      <c r="D5" s="15"/>
      <c r="E5" s="16"/>
      <c r="F5" s="49" t="s">
        <v>1</v>
      </c>
      <c r="G5" s="37"/>
      <c r="H5" s="37"/>
      <c r="I5" s="38"/>
      <c r="J5" s="49" t="s">
        <v>1</v>
      </c>
      <c r="K5" s="37"/>
      <c r="L5" s="37"/>
      <c r="M5" s="38"/>
      <c r="N5" s="49" t="s">
        <v>1</v>
      </c>
      <c r="O5" s="37"/>
      <c r="P5" s="37"/>
      <c r="Q5" s="38"/>
      <c r="R5" s="38" t="s">
        <v>1</v>
      </c>
    </row>
    <row r="6" spans="1:26" s="36" customFormat="1" ht="30" x14ac:dyDescent="0.25">
      <c r="A6" s="39" t="s">
        <v>2</v>
      </c>
      <c r="B6" s="40"/>
      <c r="C6" s="41" t="s">
        <v>3</v>
      </c>
      <c r="D6" s="42" t="s">
        <v>3</v>
      </c>
      <c r="E6" s="43" t="s">
        <v>3</v>
      </c>
      <c r="F6" s="50" t="s">
        <v>3</v>
      </c>
      <c r="G6" s="41" t="s">
        <v>4</v>
      </c>
      <c r="H6" s="41" t="s">
        <v>4</v>
      </c>
      <c r="I6" s="44" t="s">
        <v>4</v>
      </c>
      <c r="J6" s="50" t="s">
        <v>4</v>
      </c>
      <c r="K6" s="41" t="s">
        <v>5</v>
      </c>
      <c r="L6" s="41" t="s">
        <v>5</v>
      </c>
      <c r="M6" s="44" t="s">
        <v>5</v>
      </c>
      <c r="N6" s="50" t="s">
        <v>5</v>
      </c>
      <c r="O6" s="41" t="s">
        <v>6</v>
      </c>
      <c r="P6" s="41" t="s">
        <v>6</v>
      </c>
      <c r="Q6" s="44" t="s">
        <v>6</v>
      </c>
      <c r="R6" s="44" t="s">
        <v>6</v>
      </c>
    </row>
    <row r="7" spans="1:26" s="36" customFormat="1" ht="15" x14ac:dyDescent="0.25">
      <c r="A7" s="45" t="s">
        <v>7</v>
      </c>
      <c r="B7" s="46" t="s">
        <v>8</v>
      </c>
      <c r="C7" s="47" t="s">
        <v>9</v>
      </c>
      <c r="D7" s="47" t="s">
        <v>10</v>
      </c>
      <c r="E7" s="48" t="s">
        <v>11</v>
      </c>
      <c r="F7" s="51" t="s">
        <v>12</v>
      </c>
      <c r="G7" s="47" t="s">
        <v>9</v>
      </c>
      <c r="H7" s="47" t="s">
        <v>10</v>
      </c>
      <c r="I7" s="48" t="s">
        <v>11</v>
      </c>
      <c r="J7" s="51" t="s">
        <v>12</v>
      </c>
      <c r="K7" s="47" t="s">
        <v>9</v>
      </c>
      <c r="L7" s="47" t="s">
        <v>10</v>
      </c>
      <c r="M7" s="48" t="s">
        <v>11</v>
      </c>
      <c r="N7" s="51" t="s">
        <v>12</v>
      </c>
      <c r="O7" s="47" t="s">
        <v>9</v>
      </c>
      <c r="P7" s="47" t="s">
        <v>10</v>
      </c>
      <c r="Q7" s="48" t="s">
        <v>11</v>
      </c>
      <c r="R7" s="48" t="s">
        <v>12</v>
      </c>
    </row>
    <row r="8" spans="1:26" x14ac:dyDescent="0.2">
      <c r="A8" s="17">
        <v>323</v>
      </c>
      <c r="B8" s="18" t="s">
        <v>15</v>
      </c>
      <c r="C8" s="19">
        <v>251</v>
      </c>
      <c r="D8" s="19">
        <v>16985</v>
      </c>
      <c r="E8" s="20">
        <v>19927.169999999998</v>
      </c>
      <c r="F8" s="52">
        <v>1.1732</v>
      </c>
      <c r="G8" s="19">
        <v>53</v>
      </c>
      <c r="H8" s="19">
        <v>2001</v>
      </c>
      <c r="I8" s="20">
        <v>2777.17</v>
      </c>
      <c r="J8" s="52">
        <v>1.3878999999999999</v>
      </c>
      <c r="K8" s="19">
        <v>6</v>
      </c>
      <c r="L8" s="19">
        <v>325</v>
      </c>
      <c r="M8" s="20">
        <v>390.15</v>
      </c>
      <c r="N8" s="52">
        <v>1.2004999999999999</v>
      </c>
      <c r="O8" s="19">
        <v>310</v>
      </c>
      <c r="P8" s="19">
        <v>19311</v>
      </c>
      <c r="Q8" s="20">
        <v>23094.49</v>
      </c>
      <c r="R8" s="52">
        <v>1.1959</v>
      </c>
      <c r="S8" s="21"/>
      <c r="T8" s="21"/>
      <c r="U8" s="22"/>
      <c r="V8" s="21"/>
      <c r="W8" s="21"/>
      <c r="X8" s="21"/>
      <c r="Y8" s="21"/>
      <c r="Z8" s="21"/>
    </row>
    <row r="9" spans="1:26" x14ac:dyDescent="0.2">
      <c r="A9" s="17">
        <v>9043</v>
      </c>
      <c r="B9" s="18" t="s">
        <v>104</v>
      </c>
      <c r="C9" s="19">
        <v>138</v>
      </c>
      <c r="D9" s="19">
        <v>8592</v>
      </c>
      <c r="E9" s="20">
        <v>10112.540000000001</v>
      </c>
      <c r="F9" s="52">
        <v>1.177</v>
      </c>
      <c r="G9" s="19">
        <v>50</v>
      </c>
      <c r="H9" s="19">
        <v>1149</v>
      </c>
      <c r="I9" s="20">
        <v>1791.51</v>
      </c>
      <c r="J9" s="52">
        <v>1.5591999999999999</v>
      </c>
      <c r="K9" s="19">
        <v>52</v>
      </c>
      <c r="L9" s="19">
        <v>1498</v>
      </c>
      <c r="M9" s="20">
        <v>1856.03</v>
      </c>
      <c r="N9" s="52">
        <v>1.2390000000000001</v>
      </c>
      <c r="O9" s="19">
        <v>240</v>
      </c>
      <c r="P9" s="19">
        <v>11239</v>
      </c>
      <c r="Q9" s="20">
        <v>13760.08</v>
      </c>
      <c r="R9" s="52">
        <v>1.2242999999999999</v>
      </c>
      <c r="S9" s="21"/>
      <c r="T9" s="21"/>
      <c r="U9" s="22"/>
      <c r="V9" s="21"/>
      <c r="W9" s="21"/>
      <c r="X9" s="21"/>
      <c r="Y9" s="21"/>
      <c r="Z9" s="21"/>
    </row>
    <row r="10" spans="1:26" x14ac:dyDescent="0.2">
      <c r="A10" s="17">
        <v>927</v>
      </c>
      <c r="B10" s="18" t="s">
        <v>74</v>
      </c>
      <c r="C10" s="19">
        <v>216</v>
      </c>
      <c r="D10" s="19">
        <v>14818</v>
      </c>
      <c r="E10" s="20">
        <v>18241.580000000002</v>
      </c>
      <c r="F10" s="52">
        <v>1.2310000000000001</v>
      </c>
      <c r="G10" s="19">
        <v>43</v>
      </c>
      <c r="H10" s="19">
        <v>1197</v>
      </c>
      <c r="I10" s="20">
        <v>1783.52</v>
      </c>
      <c r="J10" s="52">
        <v>1.49</v>
      </c>
      <c r="K10" s="19">
        <v>88</v>
      </c>
      <c r="L10" s="19">
        <v>3370</v>
      </c>
      <c r="M10" s="20">
        <v>4348.1899999999996</v>
      </c>
      <c r="N10" s="52">
        <v>1.2903</v>
      </c>
      <c r="O10" s="19">
        <v>347</v>
      </c>
      <c r="P10" s="19">
        <v>19385</v>
      </c>
      <c r="Q10" s="20">
        <v>24373.29</v>
      </c>
      <c r="R10" s="52">
        <v>1.2573000000000001</v>
      </c>
      <c r="S10" s="21"/>
      <c r="T10" s="21"/>
      <c r="U10" s="22"/>
      <c r="V10" s="21"/>
      <c r="W10" s="21"/>
      <c r="X10" s="21"/>
      <c r="Y10" s="21"/>
      <c r="Z10" s="21"/>
    </row>
    <row r="11" spans="1:26" x14ac:dyDescent="0.2">
      <c r="A11" s="17">
        <v>1198</v>
      </c>
      <c r="B11" s="18" t="s">
        <v>88</v>
      </c>
      <c r="C11" s="19">
        <v>212</v>
      </c>
      <c r="D11" s="19">
        <v>14976</v>
      </c>
      <c r="E11" s="20">
        <v>16189.7</v>
      </c>
      <c r="F11" s="52">
        <v>1.081</v>
      </c>
      <c r="G11" s="19">
        <v>70</v>
      </c>
      <c r="H11" s="19">
        <v>1931</v>
      </c>
      <c r="I11" s="20">
        <v>3167.64</v>
      </c>
      <c r="J11" s="52">
        <v>1.6404000000000001</v>
      </c>
      <c r="K11" s="19">
        <v>125</v>
      </c>
      <c r="L11" s="19">
        <v>4082</v>
      </c>
      <c r="M11" s="20">
        <v>4519.6400000000003</v>
      </c>
      <c r="N11" s="52">
        <v>1.1072</v>
      </c>
      <c r="O11" s="19">
        <v>407</v>
      </c>
      <c r="P11" s="19">
        <v>20989</v>
      </c>
      <c r="Q11" s="20">
        <v>23876.98</v>
      </c>
      <c r="R11" s="52">
        <v>1.1375999999999999</v>
      </c>
      <c r="S11" s="21"/>
      <c r="T11" s="21"/>
      <c r="U11" s="22"/>
      <c r="V11" s="21"/>
      <c r="W11" s="21"/>
      <c r="X11" s="21"/>
      <c r="Y11" s="21"/>
      <c r="Z11" s="21"/>
    </row>
    <row r="12" spans="1:26" x14ac:dyDescent="0.2">
      <c r="A12" s="17">
        <v>2584</v>
      </c>
      <c r="B12" s="18" t="s">
        <v>62</v>
      </c>
      <c r="C12" s="19">
        <v>73</v>
      </c>
      <c r="D12" s="19">
        <v>5594</v>
      </c>
      <c r="E12" s="20">
        <v>6484.35</v>
      </c>
      <c r="F12" s="52">
        <v>1.1592</v>
      </c>
      <c r="G12" s="19">
        <v>32</v>
      </c>
      <c r="H12" s="19">
        <v>720</v>
      </c>
      <c r="I12" s="20">
        <v>975.24</v>
      </c>
      <c r="J12" s="52">
        <v>1.3545</v>
      </c>
      <c r="K12" s="19">
        <v>44</v>
      </c>
      <c r="L12" s="19">
        <v>1929</v>
      </c>
      <c r="M12" s="20">
        <v>1859.19</v>
      </c>
      <c r="N12" s="52">
        <v>0.96379999999999999</v>
      </c>
      <c r="O12" s="19">
        <v>149</v>
      </c>
      <c r="P12" s="19">
        <v>8243</v>
      </c>
      <c r="Q12" s="20">
        <v>9318.7800000000007</v>
      </c>
      <c r="R12" s="52">
        <v>1.1305000000000001</v>
      </c>
      <c r="S12" s="21"/>
      <c r="T12" s="21"/>
      <c r="U12" s="22"/>
      <c r="V12" s="21"/>
      <c r="W12" s="21"/>
      <c r="X12" s="21"/>
      <c r="Y12" s="21"/>
      <c r="Z12" s="21"/>
    </row>
    <row r="13" spans="1:26" x14ac:dyDescent="0.2">
      <c r="A13" s="17">
        <v>2865</v>
      </c>
      <c r="B13" s="18" t="s">
        <v>100</v>
      </c>
      <c r="C13" s="19">
        <v>43</v>
      </c>
      <c r="D13" s="19">
        <v>3383</v>
      </c>
      <c r="E13" s="20">
        <v>3204.6</v>
      </c>
      <c r="F13" s="52">
        <v>0.94730000000000003</v>
      </c>
      <c r="G13" s="19">
        <v>19</v>
      </c>
      <c r="H13" s="19">
        <v>701</v>
      </c>
      <c r="I13" s="20">
        <v>714.5</v>
      </c>
      <c r="J13" s="52">
        <v>1.0193000000000001</v>
      </c>
      <c r="K13" s="19">
        <v>13</v>
      </c>
      <c r="L13" s="19">
        <v>649</v>
      </c>
      <c r="M13" s="20">
        <v>677.01</v>
      </c>
      <c r="N13" s="52">
        <v>1.0431999999999999</v>
      </c>
      <c r="O13" s="19">
        <v>75</v>
      </c>
      <c r="P13" s="19">
        <v>4733</v>
      </c>
      <c r="Q13" s="20">
        <v>4596.1099999999997</v>
      </c>
      <c r="R13" s="52">
        <v>0.97109999999999996</v>
      </c>
      <c r="S13" s="21"/>
      <c r="T13" s="21"/>
      <c r="U13" s="22"/>
      <c r="V13" s="21"/>
      <c r="W13" s="21"/>
      <c r="X13" s="21"/>
      <c r="Y13" s="21"/>
      <c r="Z13" s="21"/>
    </row>
    <row r="14" spans="1:26" x14ac:dyDescent="0.2">
      <c r="A14" s="17">
        <v>4614</v>
      </c>
      <c r="B14" s="18" t="s">
        <v>168</v>
      </c>
      <c r="C14" s="19">
        <v>53</v>
      </c>
      <c r="D14" s="19">
        <v>3746</v>
      </c>
      <c r="E14" s="20">
        <v>5529.99</v>
      </c>
      <c r="F14" s="52">
        <v>1.4762</v>
      </c>
      <c r="G14" s="19">
        <v>31</v>
      </c>
      <c r="H14" s="19">
        <v>820</v>
      </c>
      <c r="I14" s="20">
        <v>1380.96</v>
      </c>
      <c r="J14" s="52">
        <v>1.6840999999999999</v>
      </c>
      <c r="K14" s="19">
        <v>19</v>
      </c>
      <c r="L14" s="19">
        <v>1021</v>
      </c>
      <c r="M14" s="20">
        <v>1058.93</v>
      </c>
      <c r="N14" s="52">
        <v>1.0370999999999999</v>
      </c>
      <c r="O14" s="19">
        <v>103</v>
      </c>
      <c r="P14" s="19">
        <v>5587</v>
      </c>
      <c r="Q14" s="20">
        <v>7969.88</v>
      </c>
      <c r="R14" s="52">
        <v>1.4265000000000001</v>
      </c>
      <c r="S14" s="21"/>
      <c r="T14" s="21"/>
      <c r="U14" s="22"/>
      <c r="V14" s="21"/>
      <c r="W14" s="21"/>
      <c r="X14" s="21"/>
      <c r="Y14" s="21"/>
      <c r="Z14" s="21"/>
    </row>
    <row r="15" spans="1:26" x14ac:dyDescent="0.2">
      <c r="A15" s="17">
        <v>5413</v>
      </c>
      <c r="B15" s="18" t="s">
        <v>58</v>
      </c>
      <c r="C15" s="19">
        <v>36</v>
      </c>
      <c r="D15" s="19">
        <v>2429</v>
      </c>
      <c r="E15" s="20">
        <v>2115.4699999999998</v>
      </c>
      <c r="F15" s="52">
        <v>0.87090000000000001</v>
      </c>
      <c r="G15" s="19">
        <v>5</v>
      </c>
      <c r="H15" s="19">
        <v>270</v>
      </c>
      <c r="I15" s="20">
        <v>304.24</v>
      </c>
      <c r="J15" s="52">
        <v>1.1268</v>
      </c>
      <c r="K15" s="19">
        <v>37</v>
      </c>
      <c r="L15" s="19">
        <v>2427</v>
      </c>
      <c r="M15" s="20">
        <v>2284.71</v>
      </c>
      <c r="N15" s="52">
        <v>0.94140000000000001</v>
      </c>
      <c r="O15" s="19">
        <v>78</v>
      </c>
      <c r="P15" s="19">
        <v>5126</v>
      </c>
      <c r="Q15" s="20">
        <v>4704.42</v>
      </c>
      <c r="R15" s="52">
        <v>0.91779999999999995</v>
      </c>
      <c r="S15" s="21"/>
      <c r="T15" s="21"/>
      <c r="U15" s="22"/>
      <c r="V15" s="21"/>
      <c r="W15" s="21"/>
      <c r="X15" s="21"/>
      <c r="Y15" s="21"/>
      <c r="Z15" s="21"/>
    </row>
    <row r="16" spans="1:26" x14ac:dyDescent="0.2">
      <c r="A16" s="17">
        <v>5645</v>
      </c>
      <c r="B16" s="18" t="s">
        <v>175</v>
      </c>
      <c r="C16" s="19">
        <v>143</v>
      </c>
      <c r="D16" s="19">
        <v>10634</v>
      </c>
      <c r="E16" s="20">
        <v>10655.52</v>
      </c>
      <c r="F16" s="52">
        <v>1.002</v>
      </c>
      <c r="G16" s="19">
        <v>93</v>
      </c>
      <c r="H16" s="19">
        <v>2855</v>
      </c>
      <c r="I16" s="20">
        <v>3490.93</v>
      </c>
      <c r="J16" s="52">
        <v>1.2226999999999999</v>
      </c>
      <c r="K16" s="19">
        <v>66</v>
      </c>
      <c r="L16" s="19">
        <v>2151</v>
      </c>
      <c r="M16" s="20">
        <v>2353.21</v>
      </c>
      <c r="N16" s="52">
        <v>1.0940000000000001</v>
      </c>
      <c r="O16" s="19">
        <v>302</v>
      </c>
      <c r="P16" s="19">
        <v>15640</v>
      </c>
      <c r="Q16" s="20">
        <v>16499.66</v>
      </c>
      <c r="R16" s="52">
        <v>1.0549999999999999</v>
      </c>
      <c r="S16" s="21"/>
      <c r="T16" s="21"/>
      <c r="U16" s="22"/>
      <c r="V16" s="21"/>
      <c r="W16" s="21"/>
      <c r="X16" s="21"/>
      <c r="Y16" s="21"/>
      <c r="Z16" s="21"/>
    </row>
    <row r="17" spans="1:26" x14ac:dyDescent="0.2">
      <c r="A17" s="17">
        <v>5876</v>
      </c>
      <c r="B17" s="18" t="s">
        <v>75</v>
      </c>
      <c r="C17" s="19">
        <v>117</v>
      </c>
      <c r="D17" s="19">
        <v>8387</v>
      </c>
      <c r="E17" s="20">
        <v>9350</v>
      </c>
      <c r="F17" s="52">
        <v>1.1148</v>
      </c>
      <c r="G17" s="19">
        <v>10</v>
      </c>
      <c r="H17" s="19">
        <v>307</v>
      </c>
      <c r="I17" s="20">
        <v>380.4</v>
      </c>
      <c r="J17" s="52">
        <v>1.2391000000000001</v>
      </c>
      <c r="K17" s="19">
        <v>33</v>
      </c>
      <c r="L17" s="19">
        <v>1298</v>
      </c>
      <c r="M17" s="20">
        <v>1407.95</v>
      </c>
      <c r="N17" s="52">
        <v>1.0847</v>
      </c>
      <c r="O17" s="19">
        <v>160</v>
      </c>
      <c r="P17" s="19">
        <v>9992</v>
      </c>
      <c r="Q17" s="20">
        <v>11138.35</v>
      </c>
      <c r="R17" s="52">
        <v>1.1147</v>
      </c>
      <c r="S17" s="21"/>
      <c r="T17" s="21"/>
      <c r="U17" s="22"/>
      <c r="V17" s="21"/>
      <c r="W17" s="21"/>
      <c r="X17" s="21"/>
      <c r="Y17" s="21"/>
      <c r="Z17" s="21"/>
    </row>
    <row r="18" spans="1:26" x14ac:dyDescent="0.2">
      <c r="A18" s="17">
        <v>6064</v>
      </c>
      <c r="B18" s="18" t="s">
        <v>46</v>
      </c>
      <c r="C18" s="19">
        <v>76</v>
      </c>
      <c r="D18" s="19">
        <v>5694</v>
      </c>
      <c r="E18" s="20">
        <v>7986.36</v>
      </c>
      <c r="F18" s="52">
        <v>1.4026000000000001</v>
      </c>
      <c r="G18" s="19">
        <v>64</v>
      </c>
      <c r="H18" s="19">
        <v>1604</v>
      </c>
      <c r="I18" s="20">
        <v>2529.12</v>
      </c>
      <c r="J18" s="52">
        <v>1.5768</v>
      </c>
      <c r="K18" s="19">
        <v>64</v>
      </c>
      <c r="L18" s="19">
        <v>3236</v>
      </c>
      <c r="M18" s="20">
        <v>3905.86</v>
      </c>
      <c r="N18" s="52">
        <v>1.2070000000000001</v>
      </c>
      <c r="O18" s="19">
        <v>204</v>
      </c>
      <c r="P18" s="19">
        <v>10534</v>
      </c>
      <c r="Q18" s="20">
        <v>14421.34</v>
      </c>
      <c r="R18" s="52">
        <v>1.369</v>
      </c>
      <c r="S18" s="21"/>
      <c r="T18" s="21"/>
      <c r="U18" s="22"/>
      <c r="V18" s="21"/>
      <c r="W18" s="21"/>
      <c r="X18" s="21"/>
      <c r="Y18" s="21"/>
      <c r="Z18" s="21"/>
    </row>
    <row r="19" spans="1:26" x14ac:dyDescent="0.2">
      <c r="A19" s="17">
        <v>6080</v>
      </c>
      <c r="B19" s="18" t="s">
        <v>82</v>
      </c>
      <c r="C19" s="19">
        <v>100</v>
      </c>
      <c r="D19" s="19">
        <v>6521</v>
      </c>
      <c r="E19" s="20">
        <v>8887.0300000000007</v>
      </c>
      <c r="F19" s="52">
        <v>1.3628</v>
      </c>
      <c r="G19" s="19">
        <v>149</v>
      </c>
      <c r="H19" s="19">
        <v>3978</v>
      </c>
      <c r="I19" s="20">
        <v>5479.25</v>
      </c>
      <c r="J19" s="52">
        <v>1.3774</v>
      </c>
      <c r="K19" s="19">
        <v>53</v>
      </c>
      <c r="L19" s="19">
        <v>1510</v>
      </c>
      <c r="M19" s="20">
        <v>1894.2</v>
      </c>
      <c r="N19" s="52">
        <v>1.2544</v>
      </c>
      <c r="O19" s="19">
        <v>302</v>
      </c>
      <c r="P19" s="19">
        <v>12009</v>
      </c>
      <c r="Q19" s="20">
        <v>16260.48</v>
      </c>
      <c r="R19" s="52">
        <v>1.3540000000000001</v>
      </c>
      <c r="S19" s="21"/>
      <c r="T19" s="21"/>
      <c r="U19" s="22"/>
      <c r="V19" s="21"/>
      <c r="W19" s="21"/>
      <c r="X19" s="21"/>
      <c r="Y19" s="21"/>
      <c r="Z19" s="21"/>
    </row>
    <row r="20" spans="1:26" x14ac:dyDescent="0.2">
      <c r="A20" s="17">
        <v>6221</v>
      </c>
      <c r="B20" s="18" t="s">
        <v>38</v>
      </c>
      <c r="C20" s="19">
        <v>46</v>
      </c>
      <c r="D20" s="19">
        <v>2957</v>
      </c>
      <c r="E20" s="20">
        <v>3643.14</v>
      </c>
      <c r="F20" s="52">
        <v>1.232</v>
      </c>
      <c r="G20" s="19">
        <v>17</v>
      </c>
      <c r="H20" s="19">
        <v>317</v>
      </c>
      <c r="I20" s="20">
        <v>425.36</v>
      </c>
      <c r="J20" s="52">
        <v>1.3418000000000001</v>
      </c>
      <c r="K20" s="19">
        <v>50</v>
      </c>
      <c r="L20" s="19">
        <v>1721</v>
      </c>
      <c r="M20" s="20">
        <v>1994</v>
      </c>
      <c r="N20" s="52">
        <v>1.1586000000000001</v>
      </c>
      <c r="O20" s="19">
        <v>113</v>
      </c>
      <c r="P20" s="19">
        <v>4995</v>
      </c>
      <c r="Q20" s="20">
        <v>6062.5</v>
      </c>
      <c r="R20" s="52">
        <v>1.2137</v>
      </c>
      <c r="S20" s="21"/>
      <c r="T20" s="21"/>
      <c r="U20" s="22"/>
      <c r="V20" s="21"/>
      <c r="W20" s="21"/>
      <c r="X20" s="21"/>
      <c r="Y20" s="21"/>
      <c r="Z20" s="21"/>
    </row>
    <row r="21" spans="1:26" x14ac:dyDescent="0.2">
      <c r="A21" s="17">
        <v>6577</v>
      </c>
      <c r="B21" s="18" t="s">
        <v>51</v>
      </c>
      <c r="C21" s="19">
        <v>76</v>
      </c>
      <c r="D21" s="19">
        <v>4995</v>
      </c>
      <c r="E21" s="20">
        <v>5436.55</v>
      </c>
      <c r="F21" s="52">
        <v>1.0884</v>
      </c>
      <c r="G21" s="19">
        <v>23</v>
      </c>
      <c r="H21" s="19">
        <v>547</v>
      </c>
      <c r="I21" s="20">
        <v>817.86</v>
      </c>
      <c r="J21" s="52">
        <v>1.4952000000000001</v>
      </c>
      <c r="K21" s="19">
        <v>31</v>
      </c>
      <c r="L21" s="19">
        <v>753</v>
      </c>
      <c r="M21" s="20">
        <v>1043.57</v>
      </c>
      <c r="N21" s="52">
        <v>1.3858999999999999</v>
      </c>
      <c r="O21" s="19">
        <v>130</v>
      </c>
      <c r="P21" s="19">
        <v>6295</v>
      </c>
      <c r="Q21" s="20">
        <v>7297.98</v>
      </c>
      <c r="R21" s="52">
        <v>1.1593</v>
      </c>
      <c r="S21" s="21"/>
      <c r="T21" s="21"/>
      <c r="U21" s="22"/>
      <c r="V21" s="21"/>
      <c r="W21" s="21"/>
      <c r="X21" s="21"/>
      <c r="Y21" s="21"/>
      <c r="Z21" s="21"/>
    </row>
    <row r="22" spans="1:26" x14ac:dyDescent="0.2">
      <c r="A22" s="17">
        <v>6668</v>
      </c>
      <c r="B22" s="18" t="s">
        <v>61</v>
      </c>
      <c r="C22" s="19">
        <v>57</v>
      </c>
      <c r="D22" s="19">
        <v>3059</v>
      </c>
      <c r="E22" s="20">
        <v>3453.16</v>
      </c>
      <c r="F22" s="52">
        <v>1.1289</v>
      </c>
      <c r="G22" s="19">
        <v>47</v>
      </c>
      <c r="H22" s="19">
        <v>1231</v>
      </c>
      <c r="I22" s="20">
        <v>1613.26</v>
      </c>
      <c r="J22" s="52">
        <v>1.3105</v>
      </c>
      <c r="K22" s="19">
        <v>85</v>
      </c>
      <c r="L22" s="19">
        <v>3095</v>
      </c>
      <c r="M22" s="20">
        <v>3954.85</v>
      </c>
      <c r="N22" s="52">
        <v>1.2778</v>
      </c>
      <c r="O22" s="19">
        <v>189</v>
      </c>
      <c r="P22" s="19">
        <v>7385</v>
      </c>
      <c r="Q22" s="20">
        <v>9021.27</v>
      </c>
      <c r="R22" s="52">
        <v>1.2216</v>
      </c>
      <c r="S22" s="21"/>
      <c r="T22" s="21"/>
      <c r="U22" s="22"/>
      <c r="V22" s="21"/>
      <c r="W22" s="21"/>
      <c r="X22" s="21"/>
      <c r="Y22" s="21"/>
      <c r="Z22" s="21"/>
    </row>
    <row r="23" spans="1:26" x14ac:dyDescent="0.2">
      <c r="A23" s="17">
        <v>6841</v>
      </c>
      <c r="B23" s="18" t="s">
        <v>115</v>
      </c>
      <c r="C23" s="19">
        <v>170</v>
      </c>
      <c r="D23" s="19">
        <v>12668</v>
      </c>
      <c r="E23" s="20">
        <v>13148.92</v>
      </c>
      <c r="F23" s="52">
        <v>1.038</v>
      </c>
      <c r="G23" s="19">
        <v>17</v>
      </c>
      <c r="H23" s="19">
        <v>552</v>
      </c>
      <c r="I23" s="20">
        <v>679.88</v>
      </c>
      <c r="J23" s="52">
        <v>1.2317</v>
      </c>
      <c r="K23" s="19">
        <v>29</v>
      </c>
      <c r="L23" s="19">
        <v>991</v>
      </c>
      <c r="M23" s="20">
        <v>1237.68</v>
      </c>
      <c r="N23" s="52">
        <v>1.2488999999999999</v>
      </c>
      <c r="O23" s="19">
        <v>216</v>
      </c>
      <c r="P23" s="19">
        <v>14211</v>
      </c>
      <c r="Q23" s="20">
        <v>15066.48</v>
      </c>
      <c r="R23" s="52">
        <v>1.0602</v>
      </c>
      <c r="S23" s="21"/>
      <c r="T23" s="21"/>
      <c r="U23" s="22"/>
      <c r="V23" s="21"/>
      <c r="W23" s="21"/>
      <c r="X23" s="21"/>
      <c r="Y23" s="21"/>
      <c r="Z23" s="21"/>
    </row>
    <row r="24" spans="1:26" x14ac:dyDescent="0.2">
      <c r="A24" s="17">
        <v>6932</v>
      </c>
      <c r="B24" s="18" t="s">
        <v>60</v>
      </c>
      <c r="C24" s="19">
        <v>86</v>
      </c>
      <c r="D24" s="19">
        <v>5896</v>
      </c>
      <c r="E24" s="20">
        <v>6480.37</v>
      </c>
      <c r="F24" s="52">
        <v>1.0991</v>
      </c>
      <c r="G24" s="19">
        <v>11</v>
      </c>
      <c r="H24" s="19">
        <v>223</v>
      </c>
      <c r="I24" s="20">
        <v>267.12</v>
      </c>
      <c r="J24" s="52">
        <v>1.1978</v>
      </c>
      <c r="K24" s="19">
        <v>33</v>
      </c>
      <c r="L24" s="19">
        <v>1270</v>
      </c>
      <c r="M24" s="20">
        <v>1454.9</v>
      </c>
      <c r="N24" s="52">
        <v>1.1456</v>
      </c>
      <c r="O24" s="19">
        <v>130</v>
      </c>
      <c r="P24" s="19">
        <v>7389</v>
      </c>
      <c r="Q24" s="20">
        <v>8202.39</v>
      </c>
      <c r="R24" s="52">
        <v>1.1101000000000001</v>
      </c>
      <c r="S24" s="21"/>
      <c r="T24" s="21"/>
      <c r="U24" s="22"/>
      <c r="V24" s="21"/>
      <c r="W24" s="21"/>
      <c r="X24" s="21"/>
      <c r="Y24" s="21"/>
      <c r="Z24" s="21"/>
    </row>
    <row r="25" spans="1:26" x14ac:dyDescent="0.2">
      <c r="A25" s="17">
        <v>6999</v>
      </c>
      <c r="B25" s="18" t="s">
        <v>83</v>
      </c>
      <c r="C25" s="19">
        <v>97</v>
      </c>
      <c r="D25" s="19">
        <v>6366</v>
      </c>
      <c r="E25" s="20">
        <v>6927.16</v>
      </c>
      <c r="F25" s="52">
        <v>1.0881000000000001</v>
      </c>
      <c r="G25" s="19">
        <v>61</v>
      </c>
      <c r="H25" s="19">
        <v>1544</v>
      </c>
      <c r="I25" s="20">
        <v>2358.16</v>
      </c>
      <c r="J25" s="52">
        <v>1.5273000000000001</v>
      </c>
      <c r="K25" s="19">
        <v>71</v>
      </c>
      <c r="L25" s="19">
        <v>2147</v>
      </c>
      <c r="M25" s="20">
        <v>2527.8000000000002</v>
      </c>
      <c r="N25" s="52">
        <v>1.1774</v>
      </c>
      <c r="O25" s="19">
        <v>229</v>
      </c>
      <c r="P25" s="19">
        <v>10057</v>
      </c>
      <c r="Q25" s="20">
        <v>11813.12</v>
      </c>
      <c r="R25" s="52">
        <v>1.1746000000000001</v>
      </c>
      <c r="S25" s="21"/>
      <c r="T25" s="21"/>
      <c r="U25" s="22"/>
      <c r="V25" s="21"/>
      <c r="W25" s="21"/>
      <c r="X25" s="21"/>
      <c r="Y25" s="21"/>
      <c r="Z25" s="21"/>
    </row>
    <row r="26" spans="1:26" x14ac:dyDescent="0.2">
      <c r="A26" s="17">
        <v>7047</v>
      </c>
      <c r="B26" s="18" t="s">
        <v>169</v>
      </c>
      <c r="C26" s="19">
        <v>48</v>
      </c>
      <c r="D26" s="19">
        <v>2681</v>
      </c>
      <c r="E26" s="20">
        <v>3378.74</v>
      </c>
      <c r="F26" s="52">
        <v>1.2603</v>
      </c>
      <c r="G26" s="19">
        <v>39</v>
      </c>
      <c r="H26" s="19">
        <v>981</v>
      </c>
      <c r="I26" s="20">
        <v>1571.07</v>
      </c>
      <c r="J26" s="52">
        <v>1.6014999999999999</v>
      </c>
      <c r="K26" s="19">
        <v>40</v>
      </c>
      <c r="L26" s="19">
        <v>1203</v>
      </c>
      <c r="M26" s="20">
        <v>1652.07</v>
      </c>
      <c r="N26" s="52">
        <v>1.3733</v>
      </c>
      <c r="O26" s="19">
        <v>127</v>
      </c>
      <c r="P26" s="19">
        <v>4865</v>
      </c>
      <c r="Q26" s="20">
        <v>6601.88</v>
      </c>
      <c r="R26" s="52">
        <v>1.357</v>
      </c>
      <c r="S26" s="21"/>
      <c r="T26" s="21"/>
      <c r="U26" s="22"/>
      <c r="V26" s="21"/>
      <c r="W26" s="21"/>
      <c r="X26" s="21"/>
      <c r="Y26" s="21"/>
      <c r="Z26" s="21"/>
    </row>
    <row r="27" spans="1:26" x14ac:dyDescent="0.2">
      <c r="A27" s="17">
        <v>7153</v>
      </c>
      <c r="B27" s="18" t="s">
        <v>184</v>
      </c>
      <c r="C27" s="19">
        <v>95</v>
      </c>
      <c r="D27" s="19">
        <v>5956</v>
      </c>
      <c r="E27" s="20">
        <v>7678.26</v>
      </c>
      <c r="F27" s="52">
        <v>1.2891999999999999</v>
      </c>
      <c r="G27" s="19">
        <v>53</v>
      </c>
      <c r="H27" s="19">
        <v>1651</v>
      </c>
      <c r="I27" s="20">
        <v>2333.71</v>
      </c>
      <c r="J27" s="52">
        <v>1.4135</v>
      </c>
      <c r="K27" s="19">
        <v>34</v>
      </c>
      <c r="L27" s="19">
        <v>813</v>
      </c>
      <c r="M27" s="20">
        <v>970.9</v>
      </c>
      <c r="N27" s="52">
        <v>1.1941999999999999</v>
      </c>
      <c r="O27" s="19">
        <v>182</v>
      </c>
      <c r="P27" s="19">
        <v>8420</v>
      </c>
      <c r="Q27" s="20">
        <v>10982.87</v>
      </c>
      <c r="R27" s="52">
        <v>1.3044</v>
      </c>
      <c r="S27" s="21"/>
      <c r="T27" s="21"/>
      <c r="U27" s="22"/>
      <c r="V27" s="21"/>
      <c r="W27" s="21"/>
      <c r="X27" s="21"/>
      <c r="Y27" s="21"/>
      <c r="Z27" s="21"/>
    </row>
    <row r="28" spans="1:26" x14ac:dyDescent="0.2">
      <c r="A28" s="17">
        <v>7161</v>
      </c>
      <c r="B28" s="18" t="s">
        <v>126</v>
      </c>
      <c r="C28" s="19">
        <v>95</v>
      </c>
      <c r="D28" s="19">
        <v>7020</v>
      </c>
      <c r="E28" s="20">
        <v>10211.629999999999</v>
      </c>
      <c r="F28" s="52">
        <v>1.4545999999999999</v>
      </c>
      <c r="G28" s="19">
        <v>101</v>
      </c>
      <c r="H28" s="19">
        <v>3316</v>
      </c>
      <c r="I28" s="20">
        <v>5384.54</v>
      </c>
      <c r="J28" s="52">
        <v>1.6237999999999999</v>
      </c>
      <c r="K28" s="19">
        <v>23</v>
      </c>
      <c r="L28" s="19">
        <v>661</v>
      </c>
      <c r="M28" s="20">
        <v>941.61</v>
      </c>
      <c r="N28" s="52">
        <v>1.4245000000000001</v>
      </c>
      <c r="O28" s="19">
        <v>219</v>
      </c>
      <c r="P28" s="19">
        <v>10997</v>
      </c>
      <c r="Q28" s="20">
        <v>16537.78</v>
      </c>
      <c r="R28" s="52">
        <v>1.5038</v>
      </c>
      <c r="S28" s="21"/>
      <c r="T28" s="21"/>
      <c r="U28" s="22"/>
      <c r="V28" s="21"/>
      <c r="W28" s="21"/>
      <c r="X28" s="21"/>
      <c r="Y28" s="21"/>
      <c r="Z28" s="21"/>
    </row>
    <row r="29" spans="1:26" x14ac:dyDescent="0.2">
      <c r="A29" s="17">
        <v>7252</v>
      </c>
      <c r="B29" s="18" t="s">
        <v>27</v>
      </c>
      <c r="C29" s="19">
        <v>56</v>
      </c>
      <c r="D29" s="19">
        <v>4307</v>
      </c>
      <c r="E29" s="20">
        <v>5051.97</v>
      </c>
      <c r="F29" s="52">
        <v>1.173</v>
      </c>
      <c r="G29" s="19">
        <v>15</v>
      </c>
      <c r="H29" s="19">
        <v>286</v>
      </c>
      <c r="I29" s="20">
        <v>343.05</v>
      </c>
      <c r="J29" s="52">
        <v>1.1995</v>
      </c>
      <c r="K29" s="19">
        <v>30</v>
      </c>
      <c r="L29" s="19">
        <v>1084</v>
      </c>
      <c r="M29" s="20">
        <v>1361.26</v>
      </c>
      <c r="N29" s="52">
        <v>1.2558</v>
      </c>
      <c r="O29" s="19">
        <v>101</v>
      </c>
      <c r="P29" s="19">
        <v>5677</v>
      </c>
      <c r="Q29" s="20">
        <v>6756.28</v>
      </c>
      <c r="R29" s="52">
        <v>1.1900999999999999</v>
      </c>
      <c r="S29" s="21"/>
      <c r="T29" s="21"/>
      <c r="U29" s="22"/>
      <c r="V29" s="21"/>
      <c r="W29" s="21"/>
      <c r="X29" s="21"/>
      <c r="Y29" s="21"/>
      <c r="Z29" s="21"/>
    </row>
    <row r="30" spans="1:26" x14ac:dyDescent="0.2">
      <c r="A30" s="17">
        <v>7260</v>
      </c>
      <c r="B30" s="18" t="s">
        <v>152</v>
      </c>
      <c r="C30" s="19">
        <v>33</v>
      </c>
      <c r="D30" s="19">
        <v>2405</v>
      </c>
      <c r="E30" s="20">
        <v>2231.88</v>
      </c>
      <c r="F30" s="52">
        <v>0.92800000000000005</v>
      </c>
      <c r="G30" s="19">
        <v>20</v>
      </c>
      <c r="H30" s="19">
        <v>677</v>
      </c>
      <c r="I30" s="20">
        <v>1572</v>
      </c>
      <c r="J30" s="52">
        <v>2.3220000000000001</v>
      </c>
      <c r="K30" s="19">
        <v>51</v>
      </c>
      <c r="L30" s="19">
        <v>2391</v>
      </c>
      <c r="M30" s="20">
        <v>6700.4</v>
      </c>
      <c r="N30" s="52">
        <v>2.8022999999999998</v>
      </c>
      <c r="O30" s="19">
        <v>104</v>
      </c>
      <c r="P30" s="19">
        <v>5473</v>
      </c>
      <c r="Q30" s="20">
        <v>10504.28</v>
      </c>
      <c r="R30" s="52">
        <v>1.9193</v>
      </c>
      <c r="S30" s="21"/>
      <c r="T30" s="21"/>
      <c r="U30" s="22"/>
      <c r="V30" s="21"/>
      <c r="W30" s="21"/>
      <c r="X30" s="21"/>
      <c r="Y30" s="21"/>
      <c r="Z30" s="21"/>
    </row>
    <row r="31" spans="1:26" x14ac:dyDescent="0.2">
      <c r="A31" s="17">
        <v>7427</v>
      </c>
      <c r="B31" s="18" t="s">
        <v>113</v>
      </c>
      <c r="C31" s="19">
        <v>82</v>
      </c>
      <c r="D31" s="19">
        <v>6048</v>
      </c>
      <c r="E31" s="20">
        <v>7631.29</v>
      </c>
      <c r="F31" s="52">
        <v>1.2618</v>
      </c>
      <c r="G31" s="19">
        <v>23</v>
      </c>
      <c r="H31" s="19">
        <v>712</v>
      </c>
      <c r="I31" s="20">
        <v>920.78</v>
      </c>
      <c r="J31" s="52">
        <v>1.2931999999999999</v>
      </c>
      <c r="K31" s="19">
        <v>8</v>
      </c>
      <c r="L31" s="19">
        <v>113</v>
      </c>
      <c r="M31" s="20">
        <v>206.31</v>
      </c>
      <c r="N31" s="52">
        <v>1.8258000000000001</v>
      </c>
      <c r="O31" s="19">
        <v>113</v>
      </c>
      <c r="P31" s="19">
        <v>6873</v>
      </c>
      <c r="Q31" s="20">
        <v>8758.3799999999992</v>
      </c>
      <c r="R31" s="52">
        <v>1.2743</v>
      </c>
      <c r="S31" s="21"/>
      <c r="T31" s="21"/>
      <c r="U31" s="22"/>
      <c r="V31" s="21"/>
      <c r="W31" s="21"/>
      <c r="X31" s="21"/>
      <c r="Y31" s="21"/>
      <c r="Z31" s="21"/>
    </row>
    <row r="32" spans="1:26" x14ac:dyDescent="0.2">
      <c r="A32" s="17">
        <v>7500</v>
      </c>
      <c r="B32" s="18" t="s">
        <v>35</v>
      </c>
      <c r="C32" s="19">
        <v>171</v>
      </c>
      <c r="D32" s="19">
        <v>12014</v>
      </c>
      <c r="E32" s="20">
        <v>13548.97</v>
      </c>
      <c r="F32" s="52">
        <v>1.1277999999999999</v>
      </c>
      <c r="G32" s="19">
        <v>28</v>
      </c>
      <c r="H32" s="19">
        <v>1109</v>
      </c>
      <c r="I32" s="20">
        <v>1517.77</v>
      </c>
      <c r="J32" s="52">
        <v>1.3686</v>
      </c>
      <c r="K32" s="19">
        <v>45</v>
      </c>
      <c r="L32" s="19">
        <v>2300</v>
      </c>
      <c r="M32" s="20">
        <v>2580.9499999999998</v>
      </c>
      <c r="N32" s="52">
        <v>1.1222000000000001</v>
      </c>
      <c r="O32" s="19">
        <v>244</v>
      </c>
      <c r="P32" s="19">
        <v>15423</v>
      </c>
      <c r="Q32" s="20">
        <v>17647.689999999999</v>
      </c>
      <c r="R32" s="52">
        <v>1.1442000000000001</v>
      </c>
      <c r="S32" s="21"/>
      <c r="T32" s="21"/>
      <c r="U32" s="22"/>
      <c r="V32" s="21"/>
      <c r="W32" s="21"/>
      <c r="X32" s="21"/>
      <c r="Y32" s="21"/>
      <c r="Z32" s="21"/>
    </row>
    <row r="33" spans="1:26" x14ac:dyDescent="0.2">
      <c r="A33" s="17">
        <v>7724</v>
      </c>
      <c r="B33" s="18" t="s">
        <v>31</v>
      </c>
      <c r="C33" s="19">
        <v>102</v>
      </c>
      <c r="D33" s="19">
        <v>5466</v>
      </c>
      <c r="E33" s="20">
        <v>7119.14</v>
      </c>
      <c r="F33" s="52">
        <v>1.3024</v>
      </c>
      <c r="G33" s="19">
        <v>57</v>
      </c>
      <c r="H33" s="19">
        <v>1437</v>
      </c>
      <c r="I33" s="20">
        <v>2058.79</v>
      </c>
      <c r="J33" s="52">
        <v>1.4327000000000001</v>
      </c>
      <c r="K33" s="19">
        <v>25</v>
      </c>
      <c r="L33" s="19">
        <v>890</v>
      </c>
      <c r="M33" s="20">
        <v>1101.48</v>
      </c>
      <c r="N33" s="52">
        <v>1.2376</v>
      </c>
      <c r="O33" s="19">
        <v>184</v>
      </c>
      <c r="P33" s="19">
        <v>7793</v>
      </c>
      <c r="Q33" s="20">
        <v>10279.41</v>
      </c>
      <c r="R33" s="52">
        <v>1.3190999999999999</v>
      </c>
      <c r="S33" s="21"/>
      <c r="T33" s="21"/>
      <c r="U33" s="22"/>
      <c r="V33" s="21"/>
      <c r="W33" s="21"/>
      <c r="X33" s="21"/>
      <c r="Y33" s="21"/>
      <c r="Z33" s="21"/>
    </row>
    <row r="34" spans="1:26" x14ac:dyDescent="0.2">
      <c r="A34" s="17">
        <v>7807</v>
      </c>
      <c r="B34" s="18" t="s">
        <v>133</v>
      </c>
      <c r="C34" s="19">
        <v>152</v>
      </c>
      <c r="D34" s="19">
        <v>10961</v>
      </c>
      <c r="E34" s="20">
        <v>10715.82</v>
      </c>
      <c r="F34" s="52">
        <v>0.97760000000000002</v>
      </c>
      <c r="G34" s="19">
        <v>5</v>
      </c>
      <c r="H34" s="19">
        <v>205</v>
      </c>
      <c r="I34" s="20">
        <v>271.60000000000002</v>
      </c>
      <c r="J34" s="52">
        <v>1.3249</v>
      </c>
      <c r="K34" s="19">
        <v>4</v>
      </c>
      <c r="L34" s="19">
        <v>98</v>
      </c>
      <c r="M34" s="20">
        <v>149.96</v>
      </c>
      <c r="N34" s="52">
        <v>1.5302</v>
      </c>
      <c r="O34" s="19">
        <v>161</v>
      </c>
      <c r="P34" s="19">
        <v>11264</v>
      </c>
      <c r="Q34" s="20">
        <v>11137.38</v>
      </c>
      <c r="R34" s="52">
        <v>0.98880000000000001</v>
      </c>
      <c r="S34" s="21"/>
      <c r="T34" s="21"/>
      <c r="U34" s="22"/>
      <c r="V34" s="21"/>
      <c r="W34" s="21"/>
      <c r="X34" s="21"/>
      <c r="Y34" s="21"/>
      <c r="Z34" s="21"/>
    </row>
    <row r="35" spans="1:26" x14ac:dyDescent="0.2">
      <c r="A35" s="17">
        <v>8029</v>
      </c>
      <c r="B35" s="18" t="s">
        <v>153</v>
      </c>
      <c r="C35" s="19">
        <v>125</v>
      </c>
      <c r="D35" s="19">
        <v>7629</v>
      </c>
      <c r="E35" s="20">
        <v>10181.75</v>
      </c>
      <c r="F35" s="52">
        <v>1.3346</v>
      </c>
      <c r="G35" s="19">
        <v>28</v>
      </c>
      <c r="H35" s="19">
        <v>587</v>
      </c>
      <c r="I35" s="20">
        <v>1196.46</v>
      </c>
      <c r="J35" s="52">
        <v>2.0383</v>
      </c>
      <c r="K35" s="19">
        <v>58</v>
      </c>
      <c r="L35" s="19">
        <v>1741</v>
      </c>
      <c r="M35" s="20">
        <v>2230.35</v>
      </c>
      <c r="N35" s="52">
        <v>1.2810999999999999</v>
      </c>
      <c r="O35" s="19">
        <v>211</v>
      </c>
      <c r="P35" s="19">
        <v>9957</v>
      </c>
      <c r="Q35" s="20">
        <v>13608.56</v>
      </c>
      <c r="R35" s="52">
        <v>1.3667</v>
      </c>
      <c r="S35" s="21"/>
      <c r="T35" s="21"/>
      <c r="U35" s="22"/>
      <c r="V35" s="21"/>
      <c r="W35" s="21"/>
      <c r="X35" s="21"/>
      <c r="Y35" s="21"/>
      <c r="Z35" s="21"/>
    </row>
    <row r="36" spans="1:26" x14ac:dyDescent="0.2">
      <c r="A36" s="17">
        <v>8128</v>
      </c>
      <c r="B36" s="18" t="s">
        <v>195</v>
      </c>
      <c r="C36" s="19">
        <v>60</v>
      </c>
      <c r="D36" s="19">
        <v>4380</v>
      </c>
      <c r="E36" s="20">
        <v>4410.0200000000004</v>
      </c>
      <c r="F36" s="52">
        <v>1.0068999999999999</v>
      </c>
      <c r="G36" s="19">
        <v>40</v>
      </c>
      <c r="H36" s="19">
        <v>1166</v>
      </c>
      <c r="I36" s="20">
        <v>1630.64</v>
      </c>
      <c r="J36" s="52">
        <v>1.3985000000000001</v>
      </c>
      <c r="K36" s="19">
        <v>93</v>
      </c>
      <c r="L36" s="19">
        <v>3481</v>
      </c>
      <c r="M36" s="20">
        <v>4118.37</v>
      </c>
      <c r="N36" s="52">
        <v>1.1831</v>
      </c>
      <c r="O36" s="19">
        <v>193</v>
      </c>
      <c r="P36" s="19">
        <v>9027</v>
      </c>
      <c r="Q36" s="20">
        <v>10159.030000000001</v>
      </c>
      <c r="R36" s="52">
        <v>1.1254</v>
      </c>
      <c r="S36" s="21"/>
      <c r="T36" s="21"/>
      <c r="U36" s="22"/>
      <c r="V36" s="21"/>
      <c r="W36" s="21"/>
      <c r="X36" s="21"/>
      <c r="Y36" s="21"/>
      <c r="Z36" s="21"/>
    </row>
    <row r="37" spans="1:26" x14ac:dyDescent="0.2">
      <c r="A37" s="17">
        <v>8136</v>
      </c>
      <c r="B37" s="18" t="s">
        <v>53</v>
      </c>
      <c r="C37" s="19">
        <v>39</v>
      </c>
      <c r="D37" s="19">
        <v>2694</v>
      </c>
      <c r="E37" s="20">
        <v>3079.57</v>
      </c>
      <c r="F37" s="52">
        <v>1.1431</v>
      </c>
      <c r="G37" s="19">
        <v>14</v>
      </c>
      <c r="H37" s="19">
        <v>403</v>
      </c>
      <c r="I37" s="20">
        <v>583.20000000000005</v>
      </c>
      <c r="J37" s="52">
        <v>1.4471000000000001</v>
      </c>
      <c r="K37" s="19">
        <v>31</v>
      </c>
      <c r="L37" s="19">
        <v>1336</v>
      </c>
      <c r="M37" s="20">
        <v>1468.24</v>
      </c>
      <c r="N37" s="52">
        <v>1.099</v>
      </c>
      <c r="O37" s="19">
        <v>84</v>
      </c>
      <c r="P37" s="19">
        <v>4433</v>
      </c>
      <c r="Q37" s="20">
        <v>5131.01</v>
      </c>
      <c r="R37" s="52">
        <v>1.1575</v>
      </c>
      <c r="S37" s="21"/>
      <c r="T37" s="21"/>
      <c r="U37" s="22"/>
      <c r="V37" s="21"/>
      <c r="W37" s="21"/>
      <c r="X37" s="21"/>
      <c r="Y37" s="21"/>
      <c r="Z37" s="21"/>
    </row>
    <row r="38" spans="1:26" x14ac:dyDescent="0.2">
      <c r="A38" s="17">
        <v>8177</v>
      </c>
      <c r="B38" s="18" t="s">
        <v>145</v>
      </c>
      <c r="C38" s="19">
        <v>163</v>
      </c>
      <c r="D38" s="19">
        <v>10787</v>
      </c>
      <c r="E38" s="20">
        <v>11786.58</v>
      </c>
      <c r="F38" s="52">
        <v>1.0927</v>
      </c>
      <c r="G38" s="19">
        <v>22</v>
      </c>
      <c r="H38" s="19">
        <v>765</v>
      </c>
      <c r="I38" s="20">
        <v>922.96</v>
      </c>
      <c r="J38" s="52">
        <v>1.2064999999999999</v>
      </c>
      <c r="K38" s="19">
        <v>0</v>
      </c>
      <c r="L38" s="19">
        <v>0</v>
      </c>
      <c r="M38" s="20">
        <v>0</v>
      </c>
      <c r="N38" s="52">
        <v>0</v>
      </c>
      <c r="O38" s="19">
        <v>185</v>
      </c>
      <c r="P38" s="19">
        <v>11552</v>
      </c>
      <c r="Q38" s="20">
        <v>12709.54</v>
      </c>
      <c r="R38" s="52">
        <v>1.1002000000000001</v>
      </c>
      <c r="S38" s="21"/>
      <c r="T38" s="21"/>
      <c r="U38" s="22"/>
      <c r="V38" s="21"/>
      <c r="W38" s="21"/>
      <c r="X38" s="21"/>
      <c r="Y38" s="21"/>
      <c r="Z38" s="21"/>
    </row>
    <row r="39" spans="1:26" x14ac:dyDescent="0.2">
      <c r="A39" s="17">
        <v>8391</v>
      </c>
      <c r="B39" s="18" t="s">
        <v>95</v>
      </c>
      <c r="C39" s="19">
        <v>84</v>
      </c>
      <c r="D39" s="19">
        <v>5374</v>
      </c>
      <c r="E39" s="20">
        <v>5797.78</v>
      </c>
      <c r="F39" s="52">
        <v>1.0789</v>
      </c>
      <c r="G39" s="19">
        <v>20</v>
      </c>
      <c r="H39" s="19">
        <v>708</v>
      </c>
      <c r="I39" s="20">
        <v>1126.8800000000001</v>
      </c>
      <c r="J39" s="52">
        <v>1.5915999999999999</v>
      </c>
      <c r="K39" s="19">
        <v>55</v>
      </c>
      <c r="L39" s="19">
        <v>1647</v>
      </c>
      <c r="M39" s="20">
        <v>2012.35</v>
      </c>
      <c r="N39" s="52">
        <v>1.2218</v>
      </c>
      <c r="O39" s="19">
        <v>159</v>
      </c>
      <c r="P39" s="19">
        <v>7729</v>
      </c>
      <c r="Q39" s="20">
        <v>8937.01</v>
      </c>
      <c r="R39" s="52">
        <v>1.1563000000000001</v>
      </c>
      <c r="S39" s="21"/>
      <c r="T39" s="21"/>
      <c r="U39" s="22"/>
      <c r="V39" s="21"/>
      <c r="W39" s="21"/>
      <c r="X39" s="21"/>
      <c r="Y39" s="21"/>
      <c r="Z39" s="21"/>
    </row>
    <row r="40" spans="1:26" x14ac:dyDescent="0.2">
      <c r="A40" s="17">
        <v>8417</v>
      </c>
      <c r="B40" s="18" t="s">
        <v>154</v>
      </c>
      <c r="C40" s="19">
        <v>76</v>
      </c>
      <c r="D40" s="19">
        <v>4923</v>
      </c>
      <c r="E40" s="20">
        <v>5991.45</v>
      </c>
      <c r="F40" s="52">
        <v>1.2170000000000001</v>
      </c>
      <c r="G40" s="19">
        <v>78</v>
      </c>
      <c r="H40" s="19">
        <v>2522</v>
      </c>
      <c r="I40" s="20">
        <v>3749.9</v>
      </c>
      <c r="J40" s="52">
        <v>1.4869000000000001</v>
      </c>
      <c r="K40" s="19">
        <v>88</v>
      </c>
      <c r="L40" s="19">
        <v>2925</v>
      </c>
      <c r="M40" s="20">
        <v>3579.2</v>
      </c>
      <c r="N40" s="52">
        <v>1.2237</v>
      </c>
      <c r="O40" s="19">
        <v>242</v>
      </c>
      <c r="P40" s="19">
        <v>10370</v>
      </c>
      <c r="Q40" s="20">
        <v>13320.55</v>
      </c>
      <c r="R40" s="52">
        <v>1.2845</v>
      </c>
      <c r="S40" s="21"/>
      <c r="T40" s="21"/>
      <c r="U40" s="22"/>
      <c r="V40" s="21"/>
      <c r="W40" s="21"/>
      <c r="X40" s="21"/>
      <c r="Y40" s="21"/>
      <c r="Z40" s="21"/>
    </row>
    <row r="41" spans="1:26" x14ac:dyDescent="0.2">
      <c r="A41" s="17">
        <v>8425</v>
      </c>
      <c r="B41" s="18" t="s">
        <v>68</v>
      </c>
      <c r="C41" s="19">
        <v>95</v>
      </c>
      <c r="D41" s="19">
        <v>6029</v>
      </c>
      <c r="E41" s="20">
        <v>5924.34</v>
      </c>
      <c r="F41" s="52">
        <v>0.98260000000000003</v>
      </c>
      <c r="G41" s="19">
        <v>14</v>
      </c>
      <c r="H41" s="19">
        <v>640</v>
      </c>
      <c r="I41" s="20">
        <v>997.32</v>
      </c>
      <c r="J41" s="52">
        <v>1.5583</v>
      </c>
      <c r="K41" s="19">
        <v>19</v>
      </c>
      <c r="L41" s="19">
        <v>734</v>
      </c>
      <c r="M41" s="20">
        <v>1011.83</v>
      </c>
      <c r="N41" s="52">
        <v>1.3785000000000001</v>
      </c>
      <c r="O41" s="19">
        <v>128</v>
      </c>
      <c r="P41" s="19">
        <v>7403</v>
      </c>
      <c r="Q41" s="20">
        <v>7933.49</v>
      </c>
      <c r="R41" s="52">
        <v>1.0717000000000001</v>
      </c>
      <c r="S41" s="21"/>
      <c r="T41" s="21"/>
      <c r="U41" s="22"/>
      <c r="V41" s="21"/>
      <c r="W41" s="21"/>
      <c r="X41" s="21"/>
      <c r="Y41" s="21"/>
      <c r="Z41" s="21"/>
    </row>
    <row r="42" spans="1:26" x14ac:dyDescent="0.2">
      <c r="A42" s="17">
        <v>8433</v>
      </c>
      <c r="B42" s="18" t="s">
        <v>65</v>
      </c>
      <c r="C42" s="19">
        <v>57</v>
      </c>
      <c r="D42" s="19">
        <v>4276</v>
      </c>
      <c r="E42" s="20">
        <v>4397.5600000000004</v>
      </c>
      <c r="F42" s="52">
        <v>1.0284</v>
      </c>
      <c r="G42" s="19">
        <v>33</v>
      </c>
      <c r="H42" s="19">
        <v>870</v>
      </c>
      <c r="I42" s="20">
        <v>1290.6099999999999</v>
      </c>
      <c r="J42" s="52">
        <v>1.4835</v>
      </c>
      <c r="K42" s="19">
        <v>37</v>
      </c>
      <c r="L42" s="19">
        <v>2047</v>
      </c>
      <c r="M42" s="20">
        <v>2272.34</v>
      </c>
      <c r="N42" s="52">
        <v>1.1101000000000001</v>
      </c>
      <c r="O42" s="19">
        <v>127</v>
      </c>
      <c r="P42" s="19">
        <v>7193</v>
      </c>
      <c r="Q42" s="20">
        <v>7960.51</v>
      </c>
      <c r="R42" s="52">
        <v>1.1067</v>
      </c>
      <c r="S42" s="21"/>
      <c r="T42" s="21"/>
      <c r="U42" s="22"/>
      <c r="V42" s="21"/>
      <c r="W42" s="21"/>
      <c r="X42" s="21"/>
      <c r="Y42" s="21"/>
      <c r="Z42" s="21"/>
    </row>
    <row r="43" spans="1:26" x14ac:dyDescent="0.2">
      <c r="A43" s="17">
        <v>8508</v>
      </c>
      <c r="B43" s="18" t="s">
        <v>146</v>
      </c>
      <c r="C43" s="19">
        <v>130</v>
      </c>
      <c r="D43" s="19">
        <v>8987</v>
      </c>
      <c r="E43" s="20">
        <v>9853.2800000000007</v>
      </c>
      <c r="F43" s="52">
        <v>1.0964</v>
      </c>
      <c r="G43" s="19">
        <v>20</v>
      </c>
      <c r="H43" s="19">
        <v>836</v>
      </c>
      <c r="I43" s="20">
        <v>1121.0999999999999</v>
      </c>
      <c r="J43" s="52">
        <v>1.341</v>
      </c>
      <c r="K43" s="19">
        <v>1</v>
      </c>
      <c r="L43" s="19">
        <v>37</v>
      </c>
      <c r="M43" s="20">
        <v>50.32</v>
      </c>
      <c r="N43" s="52">
        <v>1.36</v>
      </c>
      <c r="O43" s="19">
        <v>151</v>
      </c>
      <c r="P43" s="19">
        <v>9860</v>
      </c>
      <c r="Q43" s="20">
        <v>11024.7</v>
      </c>
      <c r="R43" s="52">
        <v>1.1181000000000001</v>
      </c>
      <c r="S43" s="21"/>
      <c r="T43" s="21"/>
      <c r="U43" s="22"/>
      <c r="V43" s="21"/>
      <c r="W43" s="21"/>
      <c r="X43" s="21"/>
      <c r="Y43" s="21"/>
      <c r="Z43" s="21"/>
    </row>
    <row r="44" spans="1:26" x14ac:dyDescent="0.2">
      <c r="A44" s="17">
        <v>8599</v>
      </c>
      <c r="B44" s="18" t="s">
        <v>99</v>
      </c>
      <c r="C44" s="19">
        <v>106</v>
      </c>
      <c r="D44" s="19">
        <v>7083</v>
      </c>
      <c r="E44" s="20">
        <v>9908.7999999999993</v>
      </c>
      <c r="F44" s="52">
        <v>1.399</v>
      </c>
      <c r="G44" s="19">
        <v>50</v>
      </c>
      <c r="H44" s="19">
        <v>1236</v>
      </c>
      <c r="I44" s="20">
        <v>1815.66</v>
      </c>
      <c r="J44" s="52">
        <v>1.4690000000000001</v>
      </c>
      <c r="K44" s="19">
        <v>35</v>
      </c>
      <c r="L44" s="19">
        <v>1199</v>
      </c>
      <c r="M44" s="20">
        <v>1712.69</v>
      </c>
      <c r="N44" s="52">
        <v>1.4283999999999999</v>
      </c>
      <c r="O44" s="19">
        <v>191</v>
      </c>
      <c r="P44" s="19">
        <v>9518</v>
      </c>
      <c r="Q44" s="20">
        <v>13437.15</v>
      </c>
      <c r="R44" s="52">
        <v>1.4117999999999999</v>
      </c>
      <c r="S44" s="21"/>
      <c r="T44" s="21"/>
      <c r="U44" s="22"/>
      <c r="V44" s="21"/>
      <c r="W44" s="21"/>
      <c r="X44" s="21"/>
      <c r="Y44" s="21"/>
      <c r="Z44" s="21"/>
    </row>
    <row r="45" spans="1:26" x14ac:dyDescent="0.2">
      <c r="A45" s="17">
        <v>8714</v>
      </c>
      <c r="B45" s="18" t="s">
        <v>105</v>
      </c>
      <c r="C45" s="19">
        <v>40</v>
      </c>
      <c r="D45" s="19">
        <v>2887</v>
      </c>
      <c r="E45" s="20">
        <v>2897.84</v>
      </c>
      <c r="F45" s="52">
        <v>1.0038</v>
      </c>
      <c r="G45" s="19">
        <v>22</v>
      </c>
      <c r="H45" s="19">
        <v>620</v>
      </c>
      <c r="I45" s="20">
        <v>1009.29</v>
      </c>
      <c r="J45" s="52">
        <v>1.6278999999999999</v>
      </c>
      <c r="K45" s="19">
        <v>47</v>
      </c>
      <c r="L45" s="19">
        <v>1820</v>
      </c>
      <c r="M45" s="20">
        <v>2181.37</v>
      </c>
      <c r="N45" s="52">
        <v>1.1986000000000001</v>
      </c>
      <c r="O45" s="19">
        <v>109</v>
      </c>
      <c r="P45" s="19">
        <v>5327</v>
      </c>
      <c r="Q45" s="20">
        <v>6088.5</v>
      </c>
      <c r="R45" s="52">
        <v>1.143</v>
      </c>
      <c r="S45" s="21"/>
      <c r="T45" s="21"/>
      <c r="U45" s="22"/>
      <c r="V45" s="21"/>
      <c r="W45" s="21"/>
      <c r="X45" s="21"/>
      <c r="Y45" s="21"/>
      <c r="Z45" s="21"/>
    </row>
    <row r="46" spans="1:26" x14ac:dyDescent="0.2">
      <c r="A46" s="17">
        <v>8771</v>
      </c>
      <c r="B46" s="18" t="s">
        <v>127</v>
      </c>
      <c r="C46" s="19">
        <v>73</v>
      </c>
      <c r="D46" s="19">
        <v>5309</v>
      </c>
      <c r="E46" s="20">
        <v>5882.06</v>
      </c>
      <c r="F46" s="52">
        <v>1.1079000000000001</v>
      </c>
      <c r="G46" s="19">
        <v>51</v>
      </c>
      <c r="H46" s="19">
        <v>1397</v>
      </c>
      <c r="I46" s="20">
        <v>2043.05</v>
      </c>
      <c r="J46" s="52">
        <v>1.4624999999999999</v>
      </c>
      <c r="K46" s="19">
        <v>39</v>
      </c>
      <c r="L46" s="19">
        <v>992</v>
      </c>
      <c r="M46" s="20">
        <v>1164.3499999999999</v>
      </c>
      <c r="N46" s="52">
        <v>1.1737</v>
      </c>
      <c r="O46" s="19">
        <v>163</v>
      </c>
      <c r="P46" s="19">
        <v>7698</v>
      </c>
      <c r="Q46" s="20">
        <v>9089.4599999999991</v>
      </c>
      <c r="R46" s="52">
        <v>1.1808000000000001</v>
      </c>
      <c r="S46" s="21"/>
      <c r="T46" s="21"/>
      <c r="U46" s="22"/>
      <c r="V46" s="21"/>
      <c r="W46" s="21"/>
      <c r="X46" s="21"/>
      <c r="Y46" s="21"/>
      <c r="Z46" s="21"/>
    </row>
    <row r="47" spans="1:26" x14ac:dyDescent="0.2">
      <c r="A47" s="17">
        <v>8847</v>
      </c>
      <c r="B47" s="18" t="s">
        <v>91</v>
      </c>
      <c r="C47" s="19">
        <v>32</v>
      </c>
      <c r="D47" s="19">
        <v>2463</v>
      </c>
      <c r="E47" s="20">
        <v>2664.12</v>
      </c>
      <c r="F47" s="52">
        <v>1.0817000000000001</v>
      </c>
      <c r="G47" s="19">
        <v>29</v>
      </c>
      <c r="H47" s="19">
        <v>610</v>
      </c>
      <c r="I47" s="20">
        <v>718.03</v>
      </c>
      <c r="J47" s="52">
        <v>1.1771</v>
      </c>
      <c r="K47" s="19">
        <v>57</v>
      </c>
      <c r="L47" s="19">
        <v>2256</v>
      </c>
      <c r="M47" s="20">
        <v>2305.4899999999998</v>
      </c>
      <c r="N47" s="52">
        <v>1.0219</v>
      </c>
      <c r="O47" s="19">
        <v>118</v>
      </c>
      <c r="P47" s="19">
        <v>5329</v>
      </c>
      <c r="Q47" s="20">
        <v>5687.64</v>
      </c>
      <c r="R47" s="52">
        <v>1.0672999999999999</v>
      </c>
      <c r="S47" s="21"/>
      <c r="T47" s="21"/>
      <c r="U47" s="22"/>
      <c r="V47" s="21"/>
      <c r="W47" s="21"/>
      <c r="X47" s="21"/>
      <c r="Y47" s="21"/>
      <c r="Z47" s="21"/>
    </row>
    <row r="48" spans="1:26" x14ac:dyDescent="0.2">
      <c r="A48" s="17">
        <v>8896</v>
      </c>
      <c r="B48" s="18" t="s">
        <v>155</v>
      </c>
      <c r="C48" s="19">
        <v>116</v>
      </c>
      <c r="D48" s="19">
        <v>8070</v>
      </c>
      <c r="E48" s="20">
        <v>8308.74</v>
      </c>
      <c r="F48" s="52">
        <v>1.0296000000000001</v>
      </c>
      <c r="G48" s="19">
        <v>40</v>
      </c>
      <c r="H48" s="19">
        <v>1350</v>
      </c>
      <c r="I48" s="20">
        <v>1731.55</v>
      </c>
      <c r="J48" s="52">
        <v>1.2826</v>
      </c>
      <c r="K48" s="19">
        <v>30</v>
      </c>
      <c r="L48" s="19">
        <v>744</v>
      </c>
      <c r="M48" s="20">
        <v>817.98</v>
      </c>
      <c r="N48" s="52">
        <v>1.0993999999999999</v>
      </c>
      <c r="O48" s="19">
        <v>186</v>
      </c>
      <c r="P48" s="19">
        <v>10164</v>
      </c>
      <c r="Q48" s="20">
        <v>10858.27</v>
      </c>
      <c r="R48" s="52">
        <v>1.0683</v>
      </c>
      <c r="S48" s="21"/>
      <c r="T48" s="21"/>
      <c r="U48" s="22"/>
      <c r="V48" s="21"/>
      <c r="W48" s="21"/>
      <c r="X48" s="21"/>
      <c r="Y48" s="21"/>
      <c r="Z48" s="21"/>
    </row>
    <row r="49" spans="1:26" x14ac:dyDescent="0.2">
      <c r="A49" s="17">
        <v>8961</v>
      </c>
      <c r="B49" s="18" t="s">
        <v>185</v>
      </c>
      <c r="C49" s="19">
        <v>125</v>
      </c>
      <c r="D49" s="19">
        <v>8836</v>
      </c>
      <c r="E49" s="20">
        <v>10864.44</v>
      </c>
      <c r="F49" s="52">
        <v>1.2296</v>
      </c>
      <c r="G49" s="19">
        <v>27</v>
      </c>
      <c r="H49" s="19">
        <v>807</v>
      </c>
      <c r="I49" s="20">
        <v>1313.14</v>
      </c>
      <c r="J49" s="52">
        <v>1.6272</v>
      </c>
      <c r="K49" s="19">
        <v>38</v>
      </c>
      <c r="L49" s="19">
        <v>999</v>
      </c>
      <c r="M49" s="20">
        <v>1214.94</v>
      </c>
      <c r="N49" s="52">
        <v>1.2161999999999999</v>
      </c>
      <c r="O49" s="19">
        <v>190</v>
      </c>
      <c r="P49" s="19">
        <v>10642</v>
      </c>
      <c r="Q49" s="20">
        <v>13392.52</v>
      </c>
      <c r="R49" s="52">
        <v>1.2585</v>
      </c>
      <c r="S49" s="21"/>
      <c r="T49" s="21"/>
      <c r="U49" s="22"/>
      <c r="V49" s="21"/>
      <c r="W49" s="21"/>
      <c r="X49" s="21"/>
      <c r="Y49" s="21"/>
      <c r="Z49" s="21"/>
    </row>
    <row r="50" spans="1:26" x14ac:dyDescent="0.2">
      <c r="A50" s="17">
        <v>8995</v>
      </c>
      <c r="B50" s="18" t="s">
        <v>186</v>
      </c>
      <c r="C50" s="19">
        <v>116</v>
      </c>
      <c r="D50" s="19">
        <v>7385</v>
      </c>
      <c r="E50" s="20">
        <v>10986.75</v>
      </c>
      <c r="F50" s="52">
        <v>1.4877</v>
      </c>
      <c r="G50" s="19">
        <v>40</v>
      </c>
      <c r="H50" s="19">
        <v>1098</v>
      </c>
      <c r="I50" s="20">
        <v>2119.1799999999998</v>
      </c>
      <c r="J50" s="52">
        <v>1.93</v>
      </c>
      <c r="K50" s="19">
        <v>46</v>
      </c>
      <c r="L50" s="19">
        <v>1099</v>
      </c>
      <c r="M50" s="20">
        <v>1552.84</v>
      </c>
      <c r="N50" s="52">
        <v>1.413</v>
      </c>
      <c r="O50" s="19">
        <v>202</v>
      </c>
      <c r="P50" s="19">
        <v>9582</v>
      </c>
      <c r="Q50" s="20">
        <v>14658.77</v>
      </c>
      <c r="R50" s="52">
        <v>1.5298</v>
      </c>
      <c r="S50" s="21"/>
      <c r="T50" s="21"/>
      <c r="U50" s="22"/>
      <c r="V50" s="21"/>
      <c r="W50" s="21"/>
      <c r="X50" s="21"/>
      <c r="Y50" s="21"/>
      <c r="Z50" s="21"/>
    </row>
    <row r="51" spans="1:26" x14ac:dyDescent="0.2">
      <c r="A51" s="17">
        <v>9001</v>
      </c>
      <c r="B51" s="18" t="s">
        <v>147</v>
      </c>
      <c r="C51" s="19">
        <v>143</v>
      </c>
      <c r="D51" s="19">
        <v>9197</v>
      </c>
      <c r="E51" s="20">
        <v>10051.08</v>
      </c>
      <c r="F51" s="52">
        <v>1.0929</v>
      </c>
      <c r="G51" s="19">
        <v>29</v>
      </c>
      <c r="H51" s="19">
        <v>806</v>
      </c>
      <c r="I51" s="20">
        <v>1058.8900000000001</v>
      </c>
      <c r="J51" s="52">
        <v>1.3138000000000001</v>
      </c>
      <c r="K51" s="19">
        <v>4</v>
      </c>
      <c r="L51" s="19">
        <v>128</v>
      </c>
      <c r="M51" s="20">
        <v>168.68</v>
      </c>
      <c r="N51" s="52">
        <v>1.3178000000000001</v>
      </c>
      <c r="O51" s="19">
        <v>176</v>
      </c>
      <c r="P51" s="19">
        <v>10131</v>
      </c>
      <c r="Q51" s="20">
        <v>11278.65</v>
      </c>
      <c r="R51" s="52">
        <v>1.1133</v>
      </c>
      <c r="S51" s="21"/>
      <c r="T51" s="21"/>
      <c r="U51" s="22"/>
      <c r="V51" s="21"/>
      <c r="W51" s="21"/>
      <c r="X51" s="21"/>
      <c r="Y51" s="21"/>
      <c r="Z51" s="21"/>
    </row>
    <row r="52" spans="1:26" x14ac:dyDescent="0.2">
      <c r="A52" s="17">
        <v>9019</v>
      </c>
      <c r="B52" s="18" t="s">
        <v>117</v>
      </c>
      <c r="C52" s="19">
        <v>25</v>
      </c>
      <c r="D52" s="19">
        <v>2020</v>
      </c>
      <c r="E52" s="20">
        <v>2050</v>
      </c>
      <c r="F52" s="52">
        <v>1.0148999999999999</v>
      </c>
      <c r="G52" s="19">
        <v>5</v>
      </c>
      <c r="H52" s="19">
        <v>166</v>
      </c>
      <c r="I52" s="20">
        <v>251.24</v>
      </c>
      <c r="J52" s="52">
        <v>1.5135000000000001</v>
      </c>
      <c r="K52" s="19">
        <v>1</v>
      </c>
      <c r="L52" s="19">
        <v>42</v>
      </c>
      <c r="M52" s="20">
        <v>66.36</v>
      </c>
      <c r="N52" s="52">
        <v>1.58</v>
      </c>
      <c r="O52" s="19">
        <v>31</v>
      </c>
      <c r="P52" s="19">
        <v>2228</v>
      </c>
      <c r="Q52" s="20">
        <v>2367.6</v>
      </c>
      <c r="R52" s="52">
        <v>1.0627</v>
      </c>
      <c r="S52" s="21"/>
      <c r="T52" s="21"/>
      <c r="U52" s="22"/>
      <c r="V52" s="21"/>
      <c r="W52" s="21"/>
      <c r="X52" s="21"/>
      <c r="Y52" s="21"/>
      <c r="Z52" s="21"/>
    </row>
    <row r="53" spans="1:26" x14ac:dyDescent="0.2">
      <c r="A53" s="17">
        <v>9027</v>
      </c>
      <c r="B53" s="18" t="s">
        <v>137</v>
      </c>
      <c r="C53" s="19">
        <v>133</v>
      </c>
      <c r="D53" s="19">
        <v>9416</v>
      </c>
      <c r="E53" s="20">
        <v>11633.37</v>
      </c>
      <c r="F53" s="52">
        <v>1.2355</v>
      </c>
      <c r="G53" s="19">
        <v>56</v>
      </c>
      <c r="H53" s="19">
        <v>1282</v>
      </c>
      <c r="I53" s="20">
        <v>1716.72</v>
      </c>
      <c r="J53" s="52">
        <v>1.3391</v>
      </c>
      <c r="K53" s="19">
        <v>77</v>
      </c>
      <c r="L53" s="19">
        <v>2459</v>
      </c>
      <c r="M53" s="20">
        <v>3000.02</v>
      </c>
      <c r="N53" s="52">
        <v>1.22</v>
      </c>
      <c r="O53" s="19">
        <v>266</v>
      </c>
      <c r="P53" s="19">
        <v>13157</v>
      </c>
      <c r="Q53" s="20">
        <v>16350.11</v>
      </c>
      <c r="R53" s="52">
        <v>1.2426999999999999</v>
      </c>
      <c r="S53" s="21"/>
      <c r="T53" s="21"/>
      <c r="U53" s="22"/>
      <c r="V53" s="21"/>
      <c r="W53" s="21"/>
      <c r="X53" s="21"/>
      <c r="Y53" s="21"/>
      <c r="Z53" s="21"/>
    </row>
    <row r="54" spans="1:26" x14ac:dyDescent="0.2">
      <c r="A54" s="17">
        <v>9084</v>
      </c>
      <c r="B54" s="18" t="s">
        <v>106</v>
      </c>
      <c r="C54" s="19">
        <v>109</v>
      </c>
      <c r="D54" s="19">
        <v>7737</v>
      </c>
      <c r="E54" s="20">
        <v>9195.64</v>
      </c>
      <c r="F54" s="52">
        <v>1.1884999999999999</v>
      </c>
      <c r="G54" s="19">
        <v>66</v>
      </c>
      <c r="H54" s="19">
        <v>1832</v>
      </c>
      <c r="I54" s="20">
        <v>2878.79</v>
      </c>
      <c r="J54" s="52">
        <v>1.5713999999999999</v>
      </c>
      <c r="K54" s="19">
        <v>47</v>
      </c>
      <c r="L54" s="19">
        <v>1697</v>
      </c>
      <c r="M54" s="20">
        <v>2134.71</v>
      </c>
      <c r="N54" s="52">
        <v>1.2579</v>
      </c>
      <c r="O54" s="19">
        <v>222</v>
      </c>
      <c r="P54" s="19">
        <v>11266</v>
      </c>
      <c r="Q54" s="20">
        <v>14209.14</v>
      </c>
      <c r="R54" s="52">
        <v>1.2612000000000001</v>
      </c>
      <c r="S54" s="21"/>
      <c r="T54" s="21"/>
      <c r="U54" s="22"/>
      <c r="V54" s="21"/>
      <c r="W54" s="21"/>
      <c r="X54" s="21"/>
      <c r="Y54" s="21"/>
      <c r="Z54" s="21"/>
    </row>
    <row r="55" spans="1:26" x14ac:dyDescent="0.2">
      <c r="A55" s="17">
        <v>9134</v>
      </c>
      <c r="B55" s="18" t="s">
        <v>42</v>
      </c>
      <c r="C55" s="19">
        <v>118</v>
      </c>
      <c r="D55" s="19">
        <v>8964</v>
      </c>
      <c r="E55" s="20">
        <v>10127.84</v>
      </c>
      <c r="F55" s="52">
        <v>1.1297999999999999</v>
      </c>
      <c r="G55" s="19">
        <v>13</v>
      </c>
      <c r="H55" s="19">
        <v>628</v>
      </c>
      <c r="I55" s="20">
        <v>1003.91</v>
      </c>
      <c r="J55" s="52">
        <v>1.5986</v>
      </c>
      <c r="K55" s="19">
        <v>10</v>
      </c>
      <c r="L55" s="19">
        <v>469</v>
      </c>
      <c r="M55" s="20">
        <v>668.26</v>
      </c>
      <c r="N55" s="52">
        <v>1.4249000000000001</v>
      </c>
      <c r="O55" s="19">
        <v>141</v>
      </c>
      <c r="P55" s="19">
        <v>10061</v>
      </c>
      <c r="Q55" s="20">
        <v>11800.01</v>
      </c>
      <c r="R55" s="52">
        <v>1.1728000000000001</v>
      </c>
      <c r="S55" s="21"/>
      <c r="T55" s="21"/>
      <c r="U55" s="22"/>
      <c r="V55" s="21"/>
      <c r="W55" s="21"/>
      <c r="X55" s="21"/>
      <c r="Y55" s="21"/>
      <c r="Z55" s="21"/>
    </row>
    <row r="56" spans="1:26" x14ac:dyDescent="0.2">
      <c r="A56" s="17">
        <v>9233</v>
      </c>
      <c r="B56" s="18" t="s">
        <v>176</v>
      </c>
      <c r="C56" s="19">
        <v>209</v>
      </c>
      <c r="D56" s="19">
        <v>16119</v>
      </c>
      <c r="E56" s="20">
        <v>18330.419999999998</v>
      </c>
      <c r="F56" s="52">
        <v>1.1372</v>
      </c>
      <c r="G56" s="19">
        <v>103</v>
      </c>
      <c r="H56" s="19">
        <v>3092</v>
      </c>
      <c r="I56" s="20">
        <v>4108.37</v>
      </c>
      <c r="J56" s="52">
        <v>1.3287</v>
      </c>
      <c r="K56" s="19">
        <v>121</v>
      </c>
      <c r="L56" s="19">
        <v>5981</v>
      </c>
      <c r="M56" s="20">
        <v>6634.13</v>
      </c>
      <c r="N56" s="52">
        <v>1.1092</v>
      </c>
      <c r="O56" s="19">
        <v>433</v>
      </c>
      <c r="P56" s="19">
        <v>25192</v>
      </c>
      <c r="Q56" s="20">
        <v>29072.92</v>
      </c>
      <c r="R56" s="52">
        <v>1.1540999999999999</v>
      </c>
      <c r="S56" s="21"/>
      <c r="T56" s="21"/>
      <c r="U56" s="22"/>
      <c r="V56" s="21"/>
      <c r="W56" s="21"/>
      <c r="X56" s="21"/>
      <c r="Y56" s="21"/>
      <c r="Z56" s="21"/>
    </row>
    <row r="57" spans="1:26" x14ac:dyDescent="0.2">
      <c r="A57" s="17">
        <v>9241</v>
      </c>
      <c r="B57" s="18" t="s">
        <v>16</v>
      </c>
      <c r="C57" s="19">
        <v>120</v>
      </c>
      <c r="D57" s="19">
        <v>7428</v>
      </c>
      <c r="E57" s="20">
        <v>9747.0300000000007</v>
      </c>
      <c r="F57" s="52">
        <v>1.3122</v>
      </c>
      <c r="G57" s="19">
        <v>44</v>
      </c>
      <c r="H57" s="19">
        <v>1357</v>
      </c>
      <c r="I57" s="20">
        <v>1942.5</v>
      </c>
      <c r="J57" s="52">
        <v>1.4315</v>
      </c>
      <c r="K57" s="19">
        <v>56</v>
      </c>
      <c r="L57" s="19">
        <v>2012</v>
      </c>
      <c r="M57" s="20">
        <v>2545.94</v>
      </c>
      <c r="N57" s="52">
        <v>1.2654000000000001</v>
      </c>
      <c r="O57" s="19">
        <v>220</v>
      </c>
      <c r="P57" s="19">
        <v>10797</v>
      </c>
      <c r="Q57" s="20">
        <v>14235.47</v>
      </c>
      <c r="R57" s="52">
        <v>1.3185</v>
      </c>
      <c r="S57" s="21"/>
      <c r="T57" s="21"/>
      <c r="U57" s="22"/>
      <c r="V57" s="21"/>
      <c r="W57" s="21"/>
      <c r="X57" s="21"/>
      <c r="Y57" s="21"/>
      <c r="Z57" s="21"/>
    </row>
    <row r="58" spans="1:26" x14ac:dyDescent="0.2">
      <c r="A58" s="17">
        <v>9266</v>
      </c>
      <c r="B58" s="18" t="s">
        <v>45</v>
      </c>
      <c r="C58" s="19">
        <v>88</v>
      </c>
      <c r="D58" s="19">
        <v>6979</v>
      </c>
      <c r="E58" s="20">
        <v>7338.92</v>
      </c>
      <c r="F58" s="52">
        <v>1.0516000000000001</v>
      </c>
      <c r="G58" s="19">
        <v>55</v>
      </c>
      <c r="H58" s="19">
        <v>1495</v>
      </c>
      <c r="I58" s="20">
        <v>2291.1799999999998</v>
      </c>
      <c r="J58" s="52">
        <v>1.5326</v>
      </c>
      <c r="K58" s="19">
        <v>66</v>
      </c>
      <c r="L58" s="19">
        <v>3157</v>
      </c>
      <c r="M58" s="20">
        <v>3507.79</v>
      </c>
      <c r="N58" s="52">
        <v>1.1111</v>
      </c>
      <c r="O58" s="19">
        <v>209</v>
      </c>
      <c r="P58" s="19">
        <v>11631</v>
      </c>
      <c r="Q58" s="20">
        <v>13137.89</v>
      </c>
      <c r="R58" s="52">
        <v>1.1295999999999999</v>
      </c>
      <c r="S58" s="21"/>
      <c r="T58" s="21"/>
      <c r="U58" s="22"/>
      <c r="V58" s="21"/>
      <c r="W58" s="21"/>
      <c r="X58" s="21"/>
      <c r="Y58" s="21"/>
      <c r="Z58" s="21"/>
    </row>
    <row r="59" spans="1:26" x14ac:dyDescent="0.2">
      <c r="A59" s="17">
        <v>9308</v>
      </c>
      <c r="B59" s="18" t="s">
        <v>134</v>
      </c>
      <c r="C59" s="19">
        <v>48</v>
      </c>
      <c r="D59" s="19">
        <v>3688</v>
      </c>
      <c r="E59" s="20">
        <v>3837.74</v>
      </c>
      <c r="F59" s="52">
        <v>1.0406</v>
      </c>
      <c r="G59" s="19">
        <v>62</v>
      </c>
      <c r="H59" s="19">
        <v>1767</v>
      </c>
      <c r="I59" s="20">
        <v>2801.21</v>
      </c>
      <c r="J59" s="52">
        <v>1.5852999999999999</v>
      </c>
      <c r="K59" s="19">
        <v>66</v>
      </c>
      <c r="L59" s="19">
        <v>3374</v>
      </c>
      <c r="M59" s="20">
        <v>3710.28</v>
      </c>
      <c r="N59" s="52">
        <v>1.0996999999999999</v>
      </c>
      <c r="O59" s="19">
        <v>176</v>
      </c>
      <c r="P59" s="19">
        <v>8829</v>
      </c>
      <c r="Q59" s="20">
        <v>10349.23</v>
      </c>
      <c r="R59" s="52">
        <v>1.1721999999999999</v>
      </c>
      <c r="S59" s="21"/>
      <c r="T59" s="21"/>
      <c r="U59" s="22"/>
      <c r="V59" s="21"/>
      <c r="W59" s="21"/>
      <c r="X59" s="21"/>
      <c r="Y59" s="21"/>
      <c r="Z59" s="21"/>
    </row>
    <row r="60" spans="1:26" x14ac:dyDescent="0.2">
      <c r="A60" s="17">
        <v>9324</v>
      </c>
      <c r="B60" s="18" t="s">
        <v>56</v>
      </c>
      <c r="C60" s="19">
        <v>54</v>
      </c>
      <c r="D60" s="19">
        <v>4012</v>
      </c>
      <c r="E60" s="20">
        <v>4388.38</v>
      </c>
      <c r="F60" s="52">
        <v>1.0938000000000001</v>
      </c>
      <c r="G60" s="19">
        <v>12</v>
      </c>
      <c r="H60" s="19">
        <v>327</v>
      </c>
      <c r="I60" s="20">
        <v>441.77</v>
      </c>
      <c r="J60" s="52">
        <v>1.351</v>
      </c>
      <c r="K60" s="19">
        <v>19</v>
      </c>
      <c r="L60" s="19">
        <v>796</v>
      </c>
      <c r="M60" s="20">
        <v>968.63</v>
      </c>
      <c r="N60" s="52">
        <v>1.2169000000000001</v>
      </c>
      <c r="O60" s="19">
        <v>85</v>
      </c>
      <c r="P60" s="19">
        <v>5135</v>
      </c>
      <c r="Q60" s="20">
        <v>5798.78</v>
      </c>
      <c r="R60" s="52">
        <v>1.1293</v>
      </c>
      <c r="S60" s="21"/>
      <c r="T60" s="21"/>
      <c r="U60" s="22"/>
      <c r="V60" s="21"/>
      <c r="W60" s="21"/>
      <c r="X60" s="21"/>
      <c r="Y60" s="21"/>
      <c r="Z60" s="21"/>
    </row>
    <row r="61" spans="1:26" x14ac:dyDescent="0.2">
      <c r="A61" s="17">
        <v>9332</v>
      </c>
      <c r="B61" s="18" t="s">
        <v>94</v>
      </c>
      <c r="C61" s="19">
        <v>37</v>
      </c>
      <c r="D61" s="19">
        <v>2927</v>
      </c>
      <c r="E61" s="20">
        <v>3131.13</v>
      </c>
      <c r="F61" s="52">
        <v>1.0697000000000001</v>
      </c>
      <c r="G61" s="19">
        <v>17</v>
      </c>
      <c r="H61" s="19">
        <v>380</v>
      </c>
      <c r="I61" s="20">
        <v>507.96</v>
      </c>
      <c r="J61" s="52">
        <v>1.3367</v>
      </c>
      <c r="K61" s="19">
        <v>33</v>
      </c>
      <c r="L61" s="19">
        <v>1788</v>
      </c>
      <c r="M61" s="20">
        <v>1651.99</v>
      </c>
      <c r="N61" s="52">
        <v>0.92390000000000005</v>
      </c>
      <c r="O61" s="19">
        <v>87</v>
      </c>
      <c r="P61" s="19">
        <v>5095</v>
      </c>
      <c r="Q61" s="20">
        <v>5291.08</v>
      </c>
      <c r="R61" s="52">
        <v>1.0385</v>
      </c>
      <c r="S61" s="21"/>
      <c r="T61" s="21"/>
      <c r="U61" s="22"/>
      <c r="V61" s="21"/>
      <c r="W61" s="21"/>
      <c r="X61" s="21"/>
      <c r="Y61" s="21"/>
      <c r="Z61" s="21"/>
    </row>
    <row r="62" spans="1:26" x14ac:dyDescent="0.2">
      <c r="A62" s="17">
        <v>9333</v>
      </c>
      <c r="B62" s="18" t="s">
        <v>20</v>
      </c>
      <c r="C62" s="19">
        <v>67</v>
      </c>
      <c r="D62" s="19">
        <v>4700</v>
      </c>
      <c r="E62" s="20">
        <v>5347.24</v>
      </c>
      <c r="F62" s="52">
        <v>1.1376999999999999</v>
      </c>
      <c r="G62" s="19">
        <v>15</v>
      </c>
      <c r="H62" s="19">
        <v>302</v>
      </c>
      <c r="I62" s="20">
        <v>394.72</v>
      </c>
      <c r="J62" s="52">
        <v>1.3069999999999999</v>
      </c>
      <c r="K62" s="19">
        <v>33</v>
      </c>
      <c r="L62" s="19">
        <v>1259</v>
      </c>
      <c r="M62" s="20">
        <v>1547.69</v>
      </c>
      <c r="N62" s="52">
        <v>1.2293000000000001</v>
      </c>
      <c r="O62" s="19">
        <v>115</v>
      </c>
      <c r="P62" s="19">
        <v>6261</v>
      </c>
      <c r="Q62" s="20">
        <v>7289.65</v>
      </c>
      <c r="R62" s="52">
        <v>1.1642999999999999</v>
      </c>
      <c r="S62" s="21"/>
      <c r="T62" s="21"/>
      <c r="U62" s="22"/>
      <c r="V62" s="21"/>
      <c r="W62" s="21"/>
      <c r="X62" s="21"/>
      <c r="Y62" s="21"/>
      <c r="Z62" s="21"/>
    </row>
    <row r="63" spans="1:26" x14ac:dyDescent="0.2">
      <c r="A63" s="17">
        <v>9365</v>
      </c>
      <c r="B63" s="18" t="s">
        <v>97</v>
      </c>
      <c r="C63" s="19">
        <v>40</v>
      </c>
      <c r="D63" s="19">
        <v>3105</v>
      </c>
      <c r="E63" s="20">
        <v>3604.06</v>
      </c>
      <c r="F63" s="52">
        <v>1.1607000000000001</v>
      </c>
      <c r="G63" s="19">
        <v>27</v>
      </c>
      <c r="H63" s="19">
        <v>1279</v>
      </c>
      <c r="I63" s="20">
        <v>1683.99</v>
      </c>
      <c r="J63" s="52">
        <v>1.3166</v>
      </c>
      <c r="K63" s="19">
        <v>26</v>
      </c>
      <c r="L63" s="19">
        <v>1634</v>
      </c>
      <c r="M63" s="20">
        <v>1976.08</v>
      </c>
      <c r="N63" s="52">
        <v>1.2094</v>
      </c>
      <c r="O63" s="19">
        <v>93</v>
      </c>
      <c r="P63" s="19">
        <v>6018</v>
      </c>
      <c r="Q63" s="20">
        <v>7264.13</v>
      </c>
      <c r="R63" s="52">
        <v>1.2071000000000001</v>
      </c>
      <c r="S63" s="21"/>
      <c r="T63" s="21"/>
      <c r="U63" s="22"/>
      <c r="V63" s="21"/>
      <c r="W63" s="21"/>
      <c r="X63" s="21"/>
      <c r="Y63" s="21"/>
      <c r="Z63" s="21"/>
    </row>
    <row r="64" spans="1:26" x14ac:dyDescent="0.2">
      <c r="A64" s="17">
        <v>9381</v>
      </c>
      <c r="B64" s="18" t="s">
        <v>36</v>
      </c>
      <c r="C64" s="19">
        <v>94</v>
      </c>
      <c r="D64" s="19">
        <v>7153</v>
      </c>
      <c r="E64" s="20">
        <v>8516.5400000000009</v>
      </c>
      <c r="F64" s="52">
        <v>1.1906000000000001</v>
      </c>
      <c r="G64" s="19">
        <v>19</v>
      </c>
      <c r="H64" s="19">
        <v>445</v>
      </c>
      <c r="I64" s="20">
        <v>627.15</v>
      </c>
      <c r="J64" s="52">
        <v>1.4093</v>
      </c>
      <c r="K64" s="19">
        <v>55</v>
      </c>
      <c r="L64" s="19">
        <v>1825</v>
      </c>
      <c r="M64" s="20">
        <v>2227.66</v>
      </c>
      <c r="N64" s="52">
        <v>1.2205999999999999</v>
      </c>
      <c r="O64" s="19">
        <v>168</v>
      </c>
      <c r="P64" s="19">
        <v>9423</v>
      </c>
      <c r="Q64" s="20">
        <v>11371.35</v>
      </c>
      <c r="R64" s="52">
        <v>1.2068000000000001</v>
      </c>
      <c r="S64" s="21"/>
      <c r="T64" s="21"/>
      <c r="U64" s="22"/>
      <c r="V64" s="21"/>
      <c r="W64" s="21"/>
      <c r="X64" s="21"/>
      <c r="Y64" s="21"/>
      <c r="Z64" s="21"/>
    </row>
    <row r="65" spans="1:26" x14ac:dyDescent="0.2">
      <c r="A65" s="17">
        <v>9407</v>
      </c>
      <c r="B65" s="18" t="s">
        <v>85</v>
      </c>
      <c r="C65" s="19">
        <v>90</v>
      </c>
      <c r="D65" s="19">
        <v>6888</v>
      </c>
      <c r="E65" s="20">
        <v>8643</v>
      </c>
      <c r="F65" s="52">
        <v>1.2547999999999999</v>
      </c>
      <c r="G65" s="19">
        <v>42</v>
      </c>
      <c r="H65" s="19">
        <v>1239</v>
      </c>
      <c r="I65" s="20">
        <v>1944.18</v>
      </c>
      <c r="J65" s="52">
        <v>1.5691999999999999</v>
      </c>
      <c r="K65" s="19">
        <v>51</v>
      </c>
      <c r="L65" s="19">
        <v>1943</v>
      </c>
      <c r="M65" s="20">
        <v>2539.52</v>
      </c>
      <c r="N65" s="52">
        <v>1.3069999999999999</v>
      </c>
      <c r="O65" s="19">
        <v>183</v>
      </c>
      <c r="P65" s="19">
        <v>10070</v>
      </c>
      <c r="Q65" s="20">
        <v>13126.7</v>
      </c>
      <c r="R65" s="52">
        <v>1.3035000000000001</v>
      </c>
      <c r="S65" s="21"/>
      <c r="T65" s="21"/>
      <c r="U65" s="22"/>
      <c r="V65" s="21"/>
      <c r="W65" s="21"/>
      <c r="X65" s="21"/>
      <c r="Y65" s="21"/>
      <c r="Z65" s="21"/>
    </row>
    <row r="66" spans="1:26" x14ac:dyDescent="0.2">
      <c r="A66" s="17">
        <v>9423</v>
      </c>
      <c r="B66" s="18" t="s">
        <v>131</v>
      </c>
      <c r="C66" s="19">
        <v>29</v>
      </c>
      <c r="D66" s="19">
        <v>2095</v>
      </c>
      <c r="E66" s="20">
        <v>2629.04</v>
      </c>
      <c r="F66" s="52">
        <v>1.2548999999999999</v>
      </c>
      <c r="G66" s="19">
        <v>118</v>
      </c>
      <c r="H66" s="19">
        <v>2716</v>
      </c>
      <c r="I66" s="20">
        <v>3869.8</v>
      </c>
      <c r="J66" s="52">
        <v>1.4248000000000001</v>
      </c>
      <c r="K66" s="19">
        <v>34</v>
      </c>
      <c r="L66" s="19">
        <v>1269</v>
      </c>
      <c r="M66" s="20">
        <v>1619.04</v>
      </c>
      <c r="N66" s="52">
        <v>1.2758</v>
      </c>
      <c r="O66" s="19">
        <v>181</v>
      </c>
      <c r="P66" s="19">
        <v>6080</v>
      </c>
      <c r="Q66" s="20">
        <v>8117.88</v>
      </c>
      <c r="R66" s="52">
        <v>1.3351999999999999</v>
      </c>
      <c r="S66" s="21"/>
      <c r="T66" s="21"/>
      <c r="U66" s="22"/>
      <c r="V66" s="21"/>
      <c r="W66" s="21"/>
      <c r="X66" s="21"/>
      <c r="Y66" s="21"/>
      <c r="Z66" s="21"/>
    </row>
    <row r="67" spans="1:26" x14ac:dyDescent="0.2">
      <c r="A67" s="17">
        <v>9431</v>
      </c>
      <c r="B67" s="18" t="s">
        <v>107</v>
      </c>
      <c r="C67" s="19">
        <v>96</v>
      </c>
      <c r="D67" s="19">
        <v>5656</v>
      </c>
      <c r="E67" s="20">
        <v>6538.8</v>
      </c>
      <c r="F67" s="52">
        <v>1.1560999999999999</v>
      </c>
      <c r="G67" s="19">
        <v>92</v>
      </c>
      <c r="H67" s="19">
        <v>2189</v>
      </c>
      <c r="I67" s="20">
        <v>3148.99</v>
      </c>
      <c r="J67" s="52">
        <v>1.4386000000000001</v>
      </c>
      <c r="K67" s="19">
        <v>69</v>
      </c>
      <c r="L67" s="19">
        <v>2190</v>
      </c>
      <c r="M67" s="20">
        <v>2729.43</v>
      </c>
      <c r="N67" s="52">
        <v>1.2463</v>
      </c>
      <c r="O67" s="19">
        <v>257</v>
      </c>
      <c r="P67" s="19">
        <v>10035</v>
      </c>
      <c r="Q67" s="20">
        <v>12417.22</v>
      </c>
      <c r="R67" s="52">
        <v>1.2374000000000001</v>
      </c>
      <c r="S67" s="21"/>
      <c r="T67" s="21"/>
      <c r="U67" s="22"/>
      <c r="V67" s="21"/>
      <c r="W67" s="21"/>
      <c r="X67" s="21"/>
      <c r="Y67" s="21"/>
      <c r="Z67" s="21"/>
    </row>
    <row r="68" spans="1:26" x14ac:dyDescent="0.2">
      <c r="A68" s="17">
        <v>9464</v>
      </c>
      <c r="B68" s="18" t="s">
        <v>187</v>
      </c>
      <c r="C68" s="19">
        <v>149</v>
      </c>
      <c r="D68" s="19">
        <v>10619</v>
      </c>
      <c r="E68" s="20">
        <v>10762.24</v>
      </c>
      <c r="F68" s="52">
        <v>1.0135000000000001</v>
      </c>
      <c r="G68" s="19">
        <v>27</v>
      </c>
      <c r="H68" s="19">
        <v>960</v>
      </c>
      <c r="I68" s="20">
        <v>1207.6400000000001</v>
      </c>
      <c r="J68" s="52">
        <v>1.258</v>
      </c>
      <c r="K68" s="19">
        <v>34</v>
      </c>
      <c r="L68" s="19">
        <v>1384</v>
      </c>
      <c r="M68" s="20">
        <v>1404.99</v>
      </c>
      <c r="N68" s="52">
        <v>1.0152000000000001</v>
      </c>
      <c r="O68" s="19">
        <v>210</v>
      </c>
      <c r="P68" s="19">
        <v>12963</v>
      </c>
      <c r="Q68" s="20">
        <v>13374.87</v>
      </c>
      <c r="R68" s="52">
        <v>1.0318000000000001</v>
      </c>
      <c r="S68" s="21"/>
      <c r="T68" s="21"/>
      <c r="U68" s="22"/>
      <c r="V68" s="21"/>
      <c r="W68" s="21"/>
      <c r="X68" s="21"/>
      <c r="Y68" s="21"/>
      <c r="Z68" s="21"/>
    </row>
    <row r="69" spans="1:26" x14ac:dyDescent="0.2">
      <c r="A69" s="17">
        <v>9530</v>
      </c>
      <c r="B69" s="18" t="s">
        <v>63</v>
      </c>
      <c r="C69" s="19">
        <v>143</v>
      </c>
      <c r="D69" s="19">
        <v>10817</v>
      </c>
      <c r="E69" s="20">
        <v>9902.25</v>
      </c>
      <c r="F69" s="52">
        <v>0.91539999999999999</v>
      </c>
      <c r="G69" s="19">
        <v>3</v>
      </c>
      <c r="H69" s="19">
        <v>115</v>
      </c>
      <c r="I69" s="20">
        <v>162.47</v>
      </c>
      <c r="J69" s="52">
        <v>1.4128000000000001</v>
      </c>
      <c r="K69" s="19">
        <v>8</v>
      </c>
      <c r="L69" s="19">
        <v>225</v>
      </c>
      <c r="M69" s="20">
        <v>345.67</v>
      </c>
      <c r="N69" s="52">
        <v>1.5363</v>
      </c>
      <c r="O69" s="19">
        <v>154</v>
      </c>
      <c r="P69" s="19">
        <v>11157</v>
      </c>
      <c r="Q69" s="20">
        <v>10410.39</v>
      </c>
      <c r="R69" s="52">
        <v>0.93310000000000004</v>
      </c>
      <c r="S69" s="21"/>
      <c r="T69" s="21"/>
      <c r="U69" s="22"/>
      <c r="V69" s="21"/>
      <c r="W69" s="21"/>
      <c r="X69" s="21"/>
      <c r="Y69" s="21"/>
      <c r="Z69" s="21"/>
    </row>
    <row r="70" spans="1:26" x14ac:dyDescent="0.2">
      <c r="A70" s="17">
        <v>9555</v>
      </c>
      <c r="B70" s="18" t="s">
        <v>122</v>
      </c>
      <c r="C70" s="19">
        <v>120</v>
      </c>
      <c r="D70" s="19">
        <v>8974</v>
      </c>
      <c r="E70" s="20">
        <v>8516.8799999999992</v>
      </c>
      <c r="F70" s="52">
        <v>0.94910000000000005</v>
      </c>
      <c r="G70" s="19">
        <v>3</v>
      </c>
      <c r="H70" s="19">
        <v>58</v>
      </c>
      <c r="I70" s="20">
        <v>48.34</v>
      </c>
      <c r="J70" s="52">
        <v>0.83340000000000003</v>
      </c>
      <c r="K70" s="19">
        <v>0</v>
      </c>
      <c r="L70" s="19">
        <v>0</v>
      </c>
      <c r="M70" s="20">
        <v>0</v>
      </c>
      <c r="N70" s="52">
        <v>0</v>
      </c>
      <c r="O70" s="19">
        <v>123</v>
      </c>
      <c r="P70" s="19">
        <v>9032</v>
      </c>
      <c r="Q70" s="20">
        <v>8565.2199999999993</v>
      </c>
      <c r="R70" s="52">
        <v>0.94830000000000003</v>
      </c>
      <c r="S70" s="21"/>
      <c r="T70" s="21"/>
      <c r="U70" s="22"/>
      <c r="V70" s="21"/>
      <c r="W70" s="21"/>
      <c r="X70" s="21"/>
      <c r="Y70" s="21"/>
      <c r="Z70" s="21"/>
    </row>
    <row r="71" spans="1:26" x14ac:dyDescent="0.2">
      <c r="A71" s="17">
        <v>9589</v>
      </c>
      <c r="B71" s="18" t="s">
        <v>139</v>
      </c>
      <c r="C71" s="19">
        <v>95</v>
      </c>
      <c r="D71" s="19">
        <v>6925</v>
      </c>
      <c r="E71" s="20">
        <v>5711.16</v>
      </c>
      <c r="F71" s="52">
        <v>0.82469999999999999</v>
      </c>
      <c r="G71" s="19">
        <v>19</v>
      </c>
      <c r="H71" s="19">
        <v>472</v>
      </c>
      <c r="I71" s="20">
        <v>736.94</v>
      </c>
      <c r="J71" s="52">
        <v>1.5612999999999999</v>
      </c>
      <c r="K71" s="19">
        <v>26</v>
      </c>
      <c r="L71" s="19">
        <v>711</v>
      </c>
      <c r="M71" s="20">
        <v>778.41</v>
      </c>
      <c r="N71" s="52">
        <v>1.0948</v>
      </c>
      <c r="O71" s="19">
        <v>140</v>
      </c>
      <c r="P71" s="19">
        <v>8108</v>
      </c>
      <c r="Q71" s="20">
        <v>7226.51</v>
      </c>
      <c r="R71" s="52">
        <v>0.89129999999999998</v>
      </c>
      <c r="S71" s="21"/>
      <c r="T71" s="21"/>
      <c r="U71" s="22"/>
      <c r="V71" s="21"/>
      <c r="W71" s="21"/>
      <c r="X71" s="21"/>
      <c r="Y71" s="21"/>
      <c r="Z71" s="21"/>
    </row>
    <row r="72" spans="1:26" x14ac:dyDescent="0.2">
      <c r="A72" s="17">
        <v>9597</v>
      </c>
      <c r="B72" s="18" t="s">
        <v>103</v>
      </c>
      <c r="C72" s="19">
        <v>127</v>
      </c>
      <c r="D72" s="19">
        <v>8716</v>
      </c>
      <c r="E72" s="20">
        <v>8994.9699999999993</v>
      </c>
      <c r="F72" s="52">
        <v>1.032</v>
      </c>
      <c r="G72" s="19">
        <v>37</v>
      </c>
      <c r="H72" s="19">
        <v>935</v>
      </c>
      <c r="I72" s="20">
        <v>1123.82</v>
      </c>
      <c r="J72" s="52">
        <v>1.2019</v>
      </c>
      <c r="K72" s="19">
        <v>29</v>
      </c>
      <c r="L72" s="19">
        <v>839</v>
      </c>
      <c r="M72" s="20">
        <v>980.58</v>
      </c>
      <c r="N72" s="52">
        <v>1.1687000000000001</v>
      </c>
      <c r="O72" s="19">
        <v>193</v>
      </c>
      <c r="P72" s="19">
        <v>10490</v>
      </c>
      <c r="Q72" s="20">
        <v>11099.37</v>
      </c>
      <c r="R72" s="52">
        <v>1.0581</v>
      </c>
      <c r="S72" s="21"/>
      <c r="T72" s="21"/>
      <c r="U72" s="22"/>
      <c r="V72" s="21"/>
      <c r="W72" s="21"/>
      <c r="X72" s="21"/>
      <c r="Y72" s="21"/>
      <c r="Z72" s="21"/>
    </row>
    <row r="73" spans="1:26" x14ac:dyDescent="0.2">
      <c r="A73" s="17">
        <v>9621</v>
      </c>
      <c r="B73" s="18" t="s">
        <v>148</v>
      </c>
      <c r="C73" s="19">
        <v>76</v>
      </c>
      <c r="D73" s="19">
        <v>5617</v>
      </c>
      <c r="E73" s="20">
        <v>6304.19</v>
      </c>
      <c r="F73" s="52">
        <v>1.1223000000000001</v>
      </c>
      <c r="G73" s="19">
        <v>21</v>
      </c>
      <c r="H73" s="19">
        <v>673</v>
      </c>
      <c r="I73" s="20">
        <v>947.62</v>
      </c>
      <c r="J73" s="52">
        <v>1.4080999999999999</v>
      </c>
      <c r="K73" s="19">
        <v>2</v>
      </c>
      <c r="L73" s="19">
        <v>180</v>
      </c>
      <c r="M73" s="20">
        <v>287.2</v>
      </c>
      <c r="N73" s="52">
        <v>1.5955999999999999</v>
      </c>
      <c r="O73" s="19">
        <v>99</v>
      </c>
      <c r="P73" s="19">
        <v>6470</v>
      </c>
      <c r="Q73" s="20">
        <v>7539.01</v>
      </c>
      <c r="R73" s="52">
        <v>1.1652</v>
      </c>
      <c r="S73" s="21"/>
      <c r="T73" s="21"/>
      <c r="U73" s="22"/>
      <c r="V73" s="21"/>
      <c r="W73" s="21"/>
      <c r="X73" s="21"/>
      <c r="Y73" s="21"/>
      <c r="Z73" s="21"/>
    </row>
    <row r="74" spans="1:26" x14ac:dyDescent="0.2">
      <c r="A74" s="17">
        <v>9647</v>
      </c>
      <c r="B74" s="18" t="s">
        <v>73</v>
      </c>
      <c r="C74" s="19">
        <v>114</v>
      </c>
      <c r="D74" s="19">
        <v>8182</v>
      </c>
      <c r="E74" s="20">
        <v>7721.39</v>
      </c>
      <c r="F74" s="52">
        <v>0.94369999999999998</v>
      </c>
      <c r="G74" s="19">
        <v>33</v>
      </c>
      <c r="H74" s="19">
        <v>1466</v>
      </c>
      <c r="I74" s="20">
        <v>1768.8</v>
      </c>
      <c r="J74" s="52">
        <v>1.2064999999999999</v>
      </c>
      <c r="K74" s="19">
        <v>17</v>
      </c>
      <c r="L74" s="19">
        <v>635</v>
      </c>
      <c r="M74" s="20">
        <v>695.5</v>
      </c>
      <c r="N74" s="52">
        <v>1.0952999999999999</v>
      </c>
      <c r="O74" s="19">
        <v>164</v>
      </c>
      <c r="P74" s="19">
        <v>10283</v>
      </c>
      <c r="Q74" s="20">
        <v>10185.69</v>
      </c>
      <c r="R74" s="52">
        <v>0.99050000000000005</v>
      </c>
      <c r="S74" s="21"/>
      <c r="T74" s="21"/>
      <c r="U74" s="22"/>
      <c r="V74" s="21"/>
      <c r="W74" s="21"/>
      <c r="X74" s="21"/>
      <c r="Y74" s="21"/>
      <c r="Z74" s="21"/>
    </row>
    <row r="75" spans="1:26" x14ac:dyDescent="0.2">
      <c r="A75" s="17">
        <v>9688</v>
      </c>
      <c r="B75" s="18" t="s">
        <v>81</v>
      </c>
      <c r="C75" s="19">
        <v>195</v>
      </c>
      <c r="D75" s="19">
        <v>13828</v>
      </c>
      <c r="E75" s="20">
        <v>15704.54</v>
      </c>
      <c r="F75" s="52">
        <v>1.1356999999999999</v>
      </c>
      <c r="G75" s="19">
        <v>29</v>
      </c>
      <c r="H75" s="19">
        <v>745</v>
      </c>
      <c r="I75" s="20">
        <v>943.53</v>
      </c>
      <c r="J75" s="52">
        <v>1.2665</v>
      </c>
      <c r="K75" s="19">
        <v>39</v>
      </c>
      <c r="L75" s="19">
        <v>1442</v>
      </c>
      <c r="M75" s="20">
        <v>1802.05</v>
      </c>
      <c r="N75" s="52">
        <v>1.2497</v>
      </c>
      <c r="O75" s="19">
        <v>263</v>
      </c>
      <c r="P75" s="19">
        <v>16015</v>
      </c>
      <c r="Q75" s="20">
        <v>18450.12</v>
      </c>
      <c r="R75" s="52">
        <v>1.1520999999999999</v>
      </c>
      <c r="S75" s="21"/>
      <c r="T75" s="21"/>
      <c r="U75" s="22"/>
      <c r="V75" s="21"/>
      <c r="W75" s="21"/>
      <c r="X75" s="21"/>
      <c r="Y75" s="21"/>
      <c r="Z75" s="21"/>
    </row>
    <row r="76" spans="1:26" x14ac:dyDescent="0.2">
      <c r="A76" s="17">
        <v>9738</v>
      </c>
      <c r="B76" s="18" t="s">
        <v>132</v>
      </c>
      <c r="C76" s="19">
        <v>126</v>
      </c>
      <c r="D76" s="19">
        <v>8874</v>
      </c>
      <c r="E76" s="20">
        <v>10342.44</v>
      </c>
      <c r="F76" s="52">
        <v>1.1655</v>
      </c>
      <c r="G76" s="19">
        <v>30</v>
      </c>
      <c r="H76" s="19">
        <v>1055</v>
      </c>
      <c r="I76" s="20">
        <v>1487.52</v>
      </c>
      <c r="J76" s="52">
        <v>1.41</v>
      </c>
      <c r="K76" s="19">
        <v>61</v>
      </c>
      <c r="L76" s="19">
        <v>1992</v>
      </c>
      <c r="M76" s="20">
        <v>2834.12</v>
      </c>
      <c r="N76" s="52">
        <v>1.4228000000000001</v>
      </c>
      <c r="O76" s="19">
        <v>217</v>
      </c>
      <c r="P76" s="19">
        <v>11921</v>
      </c>
      <c r="Q76" s="20">
        <v>14664.08</v>
      </c>
      <c r="R76" s="52">
        <v>1.2301</v>
      </c>
      <c r="S76" s="21"/>
      <c r="T76" s="21"/>
      <c r="U76" s="22"/>
      <c r="V76" s="21"/>
      <c r="W76" s="21"/>
      <c r="X76" s="21"/>
      <c r="Y76" s="21"/>
      <c r="Z76" s="21"/>
    </row>
    <row r="77" spans="1:26" x14ac:dyDescent="0.2">
      <c r="A77" s="17">
        <v>9761</v>
      </c>
      <c r="B77" s="18" t="s">
        <v>49</v>
      </c>
      <c r="C77" s="19">
        <v>234</v>
      </c>
      <c r="D77" s="19">
        <v>17542</v>
      </c>
      <c r="E77" s="20">
        <v>15815.47</v>
      </c>
      <c r="F77" s="52">
        <v>0.90159999999999996</v>
      </c>
      <c r="G77" s="19">
        <v>5</v>
      </c>
      <c r="H77" s="19">
        <v>97</v>
      </c>
      <c r="I77" s="20">
        <v>117.9</v>
      </c>
      <c r="J77" s="52">
        <v>1.2155</v>
      </c>
      <c r="K77" s="19">
        <v>6</v>
      </c>
      <c r="L77" s="19">
        <v>263</v>
      </c>
      <c r="M77" s="20">
        <v>238.82</v>
      </c>
      <c r="N77" s="52">
        <v>0.90810000000000002</v>
      </c>
      <c r="O77" s="19">
        <v>245</v>
      </c>
      <c r="P77" s="19">
        <v>17902</v>
      </c>
      <c r="Q77" s="20">
        <v>16172.19</v>
      </c>
      <c r="R77" s="52">
        <v>0.90339999999999998</v>
      </c>
      <c r="S77" s="21"/>
      <c r="T77" s="21"/>
      <c r="U77" s="22"/>
      <c r="V77" s="21"/>
      <c r="W77" s="21"/>
      <c r="X77" s="21"/>
      <c r="Y77" s="21"/>
      <c r="Z77" s="21"/>
    </row>
    <row r="78" spans="1:26" x14ac:dyDescent="0.2">
      <c r="A78" s="17">
        <v>9852</v>
      </c>
      <c r="B78" s="18" t="s">
        <v>136</v>
      </c>
      <c r="C78" s="19">
        <v>12</v>
      </c>
      <c r="D78" s="19">
        <v>651</v>
      </c>
      <c r="E78" s="20">
        <v>539.91999999999996</v>
      </c>
      <c r="F78" s="52">
        <v>0.82940000000000003</v>
      </c>
      <c r="G78" s="19">
        <v>19</v>
      </c>
      <c r="H78" s="19">
        <v>429</v>
      </c>
      <c r="I78" s="20">
        <v>498.88</v>
      </c>
      <c r="J78" s="52">
        <v>1.1629</v>
      </c>
      <c r="K78" s="19">
        <v>45</v>
      </c>
      <c r="L78" s="19">
        <v>1162</v>
      </c>
      <c r="M78" s="20">
        <v>1170.55</v>
      </c>
      <c r="N78" s="52">
        <v>1.0074000000000001</v>
      </c>
      <c r="O78" s="19">
        <v>76</v>
      </c>
      <c r="P78" s="19">
        <v>2242</v>
      </c>
      <c r="Q78" s="20">
        <v>2209.35</v>
      </c>
      <c r="R78" s="52">
        <v>0.98540000000000005</v>
      </c>
      <c r="S78" s="21"/>
      <c r="T78" s="21"/>
      <c r="U78" s="22"/>
      <c r="V78" s="21"/>
      <c r="W78" s="21"/>
      <c r="X78" s="21"/>
      <c r="Y78" s="21"/>
      <c r="Z78" s="21"/>
    </row>
    <row r="79" spans="1:26" x14ac:dyDescent="0.2">
      <c r="A79" s="17">
        <v>9894</v>
      </c>
      <c r="B79" s="18" t="s">
        <v>90</v>
      </c>
      <c r="C79" s="19">
        <v>75</v>
      </c>
      <c r="D79" s="19">
        <v>5279</v>
      </c>
      <c r="E79" s="20">
        <v>5354.9</v>
      </c>
      <c r="F79" s="52">
        <v>1.0144</v>
      </c>
      <c r="G79" s="19">
        <v>36</v>
      </c>
      <c r="H79" s="19">
        <v>795</v>
      </c>
      <c r="I79" s="20">
        <v>1143.83</v>
      </c>
      <c r="J79" s="52">
        <v>1.4388000000000001</v>
      </c>
      <c r="K79" s="19">
        <v>57</v>
      </c>
      <c r="L79" s="19">
        <v>2554</v>
      </c>
      <c r="M79" s="20">
        <v>2624.01</v>
      </c>
      <c r="N79" s="52">
        <v>1.0274000000000001</v>
      </c>
      <c r="O79" s="19">
        <v>168</v>
      </c>
      <c r="P79" s="19">
        <v>8628</v>
      </c>
      <c r="Q79" s="20">
        <v>9122.74</v>
      </c>
      <c r="R79" s="52">
        <v>1.0572999999999999</v>
      </c>
      <c r="S79" s="21"/>
      <c r="T79" s="21"/>
      <c r="U79" s="22"/>
      <c r="V79" s="21"/>
      <c r="W79" s="21"/>
      <c r="X79" s="21"/>
      <c r="Y79" s="21"/>
      <c r="Z79" s="21"/>
    </row>
    <row r="80" spans="1:26" x14ac:dyDescent="0.2">
      <c r="A80" s="17">
        <v>9902</v>
      </c>
      <c r="B80" s="18" t="s">
        <v>72</v>
      </c>
      <c r="C80" s="19">
        <v>111</v>
      </c>
      <c r="D80" s="19">
        <v>8484</v>
      </c>
      <c r="E80" s="20">
        <v>9377.56</v>
      </c>
      <c r="F80" s="52">
        <v>1.1052999999999999</v>
      </c>
      <c r="G80" s="19">
        <v>45</v>
      </c>
      <c r="H80" s="19">
        <v>1189</v>
      </c>
      <c r="I80" s="20">
        <v>1562.16</v>
      </c>
      <c r="J80" s="52">
        <v>1.3138000000000001</v>
      </c>
      <c r="K80" s="19">
        <v>56</v>
      </c>
      <c r="L80" s="19">
        <v>2309</v>
      </c>
      <c r="M80" s="20">
        <v>2537.6</v>
      </c>
      <c r="N80" s="52">
        <v>1.099</v>
      </c>
      <c r="O80" s="19">
        <v>212</v>
      </c>
      <c r="P80" s="19">
        <v>11982</v>
      </c>
      <c r="Q80" s="20">
        <v>13477.32</v>
      </c>
      <c r="R80" s="52">
        <v>1.1248</v>
      </c>
      <c r="S80" s="21"/>
      <c r="T80" s="21"/>
      <c r="U80" s="22"/>
      <c r="V80" s="21"/>
      <c r="W80" s="21"/>
      <c r="X80" s="21"/>
      <c r="Y80" s="21"/>
      <c r="Z80" s="21"/>
    </row>
    <row r="81" spans="1:26" x14ac:dyDescent="0.2">
      <c r="A81" s="17">
        <v>9910</v>
      </c>
      <c r="B81" s="18" t="s">
        <v>156</v>
      </c>
      <c r="C81" s="19">
        <v>92</v>
      </c>
      <c r="D81" s="19">
        <v>5630</v>
      </c>
      <c r="E81" s="20">
        <v>6810.94</v>
      </c>
      <c r="F81" s="52">
        <v>1.2098</v>
      </c>
      <c r="G81" s="19">
        <v>68</v>
      </c>
      <c r="H81" s="19">
        <v>1666</v>
      </c>
      <c r="I81" s="20">
        <v>2593.63</v>
      </c>
      <c r="J81" s="52">
        <v>1.5568</v>
      </c>
      <c r="K81" s="19">
        <v>92</v>
      </c>
      <c r="L81" s="19">
        <v>2413</v>
      </c>
      <c r="M81" s="20">
        <v>3092.6</v>
      </c>
      <c r="N81" s="52">
        <v>1.2816000000000001</v>
      </c>
      <c r="O81" s="19">
        <v>252</v>
      </c>
      <c r="P81" s="19">
        <v>9709</v>
      </c>
      <c r="Q81" s="20">
        <v>12497.17</v>
      </c>
      <c r="R81" s="52">
        <v>1.2871999999999999</v>
      </c>
      <c r="S81" s="21"/>
      <c r="T81" s="21"/>
      <c r="U81" s="22"/>
      <c r="V81" s="21"/>
      <c r="W81" s="21"/>
      <c r="X81" s="21"/>
      <c r="Y81" s="21"/>
      <c r="Z81" s="21"/>
    </row>
    <row r="82" spans="1:26" x14ac:dyDescent="0.2">
      <c r="A82" s="17">
        <v>9928</v>
      </c>
      <c r="B82" s="18" t="s">
        <v>170</v>
      </c>
      <c r="C82" s="19">
        <v>66</v>
      </c>
      <c r="D82" s="19">
        <v>4399</v>
      </c>
      <c r="E82" s="20">
        <v>4052.11</v>
      </c>
      <c r="F82" s="52">
        <v>0.92110000000000003</v>
      </c>
      <c r="G82" s="19">
        <v>11</v>
      </c>
      <c r="H82" s="19">
        <v>362</v>
      </c>
      <c r="I82" s="20">
        <v>474.05</v>
      </c>
      <c r="J82" s="52">
        <v>1.3095000000000001</v>
      </c>
      <c r="K82" s="19">
        <v>22</v>
      </c>
      <c r="L82" s="19">
        <v>865</v>
      </c>
      <c r="M82" s="20">
        <v>822.77</v>
      </c>
      <c r="N82" s="52">
        <v>0.95120000000000005</v>
      </c>
      <c r="O82" s="19">
        <v>99</v>
      </c>
      <c r="P82" s="19">
        <v>5626</v>
      </c>
      <c r="Q82" s="20">
        <v>5348.93</v>
      </c>
      <c r="R82" s="52">
        <v>0.95079999999999998</v>
      </c>
      <c r="S82" s="21"/>
      <c r="T82" s="21"/>
      <c r="U82" s="22"/>
      <c r="V82" s="21"/>
      <c r="W82" s="21"/>
      <c r="X82" s="21"/>
      <c r="Y82" s="21"/>
      <c r="Z82" s="21"/>
    </row>
    <row r="83" spans="1:26" x14ac:dyDescent="0.2">
      <c r="A83" s="17">
        <v>9936</v>
      </c>
      <c r="B83" s="18" t="s">
        <v>77</v>
      </c>
      <c r="C83" s="19">
        <v>73</v>
      </c>
      <c r="D83" s="19">
        <v>5184</v>
      </c>
      <c r="E83" s="20">
        <v>5737.02</v>
      </c>
      <c r="F83" s="52">
        <v>1.1067</v>
      </c>
      <c r="G83" s="19">
        <v>25</v>
      </c>
      <c r="H83" s="19">
        <v>695</v>
      </c>
      <c r="I83" s="20">
        <v>995.55</v>
      </c>
      <c r="J83" s="52">
        <v>1.4323999999999999</v>
      </c>
      <c r="K83" s="19">
        <v>63</v>
      </c>
      <c r="L83" s="19">
        <v>3098</v>
      </c>
      <c r="M83" s="20">
        <v>3736.4</v>
      </c>
      <c r="N83" s="52">
        <v>1.2060999999999999</v>
      </c>
      <c r="O83" s="19">
        <v>161</v>
      </c>
      <c r="P83" s="19">
        <v>8977</v>
      </c>
      <c r="Q83" s="20">
        <v>10468.969999999999</v>
      </c>
      <c r="R83" s="52">
        <v>1.1661999999999999</v>
      </c>
      <c r="S83" s="21"/>
      <c r="T83" s="21"/>
      <c r="U83" s="22"/>
      <c r="V83" s="21"/>
      <c r="W83" s="21"/>
      <c r="X83" s="21"/>
      <c r="Y83" s="21"/>
      <c r="Z83" s="21"/>
    </row>
    <row r="84" spans="1:26" x14ac:dyDescent="0.2">
      <c r="A84" s="17">
        <v>9951</v>
      </c>
      <c r="B84" s="18" t="s">
        <v>135</v>
      </c>
      <c r="C84" s="19">
        <v>80</v>
      </c>
      <c r="D84" s="19">
        <v>5192</v>
      </c>
      <c r="E84" s="20">
        <v>6335.54</v>
      </c>
      <c r="F84" s="52">
        <v>1.2202999999999999</v>
      </c>
      <c r="G84" s="19">
        <v>37</v>
      </c>
      <c r="H84" s="19">
        <v>968</v>
      </c>
      <c r="I84" s="20">
        <v>1223.17</v>
      </c>
      <c r="J84" s="52">
        <v>1.2636000000000001</v>
      </c>
      <c r="K84" s="19">
        <v>26</v>
      </c>
      <c r="L84" s="19">
        <v>837</v>
      </c>
      <c r="M84" s="20">
        <v>1004.17</v>
      </c>
      <c r="N84" s="52">
        <v>1.1997</v>
      </c>
      <c r="O84" s="19">
        <v>143</v>
      </c>
      <c r="P84" s="19">
        <v>6997</v>
      </c>
      <c r="Q84" s="20">
        <v>8562.8799999999992</v>
      </c>
      <c r="R84" s="52">
        <v>1.2238</v>
      </c>
      <c r="S84" s="21"/>
      <c r="T84" s="21"/>
      <c r="U84" s="22"/>
      <c r="V84" s="21"/>
      <c r="W84" s="21"/>
      <c r="X84" s="21"/>
      <c r="Y84" s="21"/>
      <c r="Z84" s="21"/>
    </row>
    <row r="85" spans="1:26" x14ac:dyDescent="0.2">
      <c r="A85" s="17">
        <v>9969</v>
      </c>
      <c r="B85" s="18" t="s">
        <v>64</v>
      </c>
      <c r="C85" s="19">
        <v>120</v>
      </c>
      <c r="D85" s="19">
        <v>9482</v>
      </c>
      <c r="E85" s="20">
        <v>10751.47</v>
      </c>
      <c r="F85" s="52">
        <v>1.1338999999999999</v>
      </c>
      <c r="G85" s="19">
        <v>11</v>
      </c>
      <c r="H85" s="19">
        <v>368</v>
      </c>
      <c r="I85" s="20">
        <v>550.66999999999996</v>
      </c>
      <c r="J85" s="52">
        <v>1.4964</v>
      </c>
      <c r="K85" s="19">
        <v>20</v>
      </c>
      <c r="L85" s="19">
        <v>450</v>
      </c>
      <c r="M85" s="20">
        <v>651.95000000000005</v>
      </c>
      <c r="N85" s="52">
        <v>1.4488000000000001</v>
      </c>
      <c r="O85" s="19">
        <v>151</v>
      </c>
      <c r="P85" s="19">
        <v>10300</v>
      </c>
      <c r="Q85" s="20">
        <v>11954.09</v>
      </c>
      <c r="R85" s="52">
        <v>1.1606000000000001</v>
      </c>
      <c r="S85" s="21"/>
      <c r="T85" s="21"/>
      <c r="U85" s="22"/>
      <c r="V85" s="21"/>
      <c r="W85" s="21"/>
      <c r="X85" s="21"/>
      <c r="Y85" s="21"/>
      <c r="Z85" s="21"/>
    </row>
    <row r="86" spans="1:26" x14ac:dyDescent="0.2">
      <c r="A86" s="17">
        <v>9977</v>
      </c>
      <c r="B86" s="18" t="s">
        <v>151</v>
      </c>
      <c r="C86" s="19">
        <v>155</v>
      </c>
      <c r="D86" s="19">
        <v>9485</v>
      </c>
      <c r="E86" s="20">
        <v>11717.91</v>
      </c>
      <c r="F86" s="52">
        <v>1.2354000000000001</v>
      </c>
      <c r="G86" s="19">
        <v>107</v>
      </c>
      <c r="H86" s="19">
        <v>3070</v>
      </c>
      <c r="I86" s="20">
        <v>4412.05</v>
      </c>
      <c r="J86" s="52">
        <v>1.4371</v>
      </c>
      <c r="K86" s="19">
        <v>153</v>
      </c>
      <c r="L86" s="19">
        <v>3754</v>
      </c>
      <c r="M86" s="20">
        <v>5128.93</v>
      </c>
      <c r="N86" s="52">
        <v>1.3663000000000001</v>
      </c>
      <c r="O86" s="19">
        <v>415</v>
      </c>
      <c r="P86" s="19">
        <v>16309</v>
      </c>
      <c r="Q86" s="20">
        <v>21258.89</v>
      </c>
      <c r="R86" s="52">
        <v>1.3035000000000001</v>
      </c>
      <c r="S86" s="21"/>
      <c r="T86" s="21"/>
      <c r="U86" s="22"/>
      <c r="V86" s="21"/>
      <c r="W86" s="21"/>
      <c r="X86" s="21"/>
      <c r="Y86" s="21"/>
      <c r="Z86" s="21"/>
    </row>
    <row r="87" spans="1:26" x14ac:dyDescent="0.2">
      <c r="A87" s="17">
        <v>10009</v>
      </c>
      <c r="B87" s="18" t="s">
        <v>108</v>
      </c>
      <c r="C87" s="19">
        <v>316</v>
      </c>
      <c r="D87" s="19">
        <v>21817</v>
      </c>
      <c r="E87" s="20">
        <v>25777.9</v>
      </c>
      <c r="F87" s="52">
        <v>1.1816</v>
      </c>
      <c r="G87" s="19">
        <v>43</v>
      </c>
      <c r="H87" s="19">
        <v>1283</v>
      </c>
      <c r="I87" s="20">
        <v>1868.68</v>
      </c>
      <c r="J87" s="52">
        <v>1.4564999999999999</v>
      </c>
      <c r="K87" s="19">
        <v>40</v>
      </c>
      <c r="L87" s="19">
        <v>1071</v>
      </c>
      <c r="M87" s="20">
        <v>1578.93</v>
      </c>
      <c r="N87" s="52">
        <v>1.4742999999999999</v>
      </c>
      <c r="O87" s="19">
        <v>399</v>
      </c>
      <c r="P87" s="19">
        <v>24171</v>
      </c>
      <c r="Q87" s="20">
        <v>29225.51</v>
      </c>
      <c r="R87" s="52">
        <v>1.2091000000000001</v>
      </c>
      <c r="S87" s="21"/>
      <c r="T87" s="21"/>
      <c r="U87" s="22"/>
      <c r="V87" s="21"/>
      <c r="W87" s="21"/>
      <c r="X87" s="21"/>
      <c r="Y87" s="21"/>
      <c r="Z87" s="21"/>
    </row>
    <row r="88" spans="1:26" x14ac:dyDescent="0.2">
      <c r="A88" s="17">
        <v>10066</v>
      </c>
      <c r="B88" s="18" t="s">
        <v>144</v>
      </c>
      <c r="C88" s="19">
        <v>56</v>
      </c>
      <c r="D88" s="19">
        <v>3448</v>
      </c>
      <c r="E88" s="20">
        <v>3882.97</v>
      </c>
      <c r="F88" s="52">
        <v>1.1262000000000001</v>
      </c>
      <c r="G88" s="19">
        <v>22</v>
      </c>
      <c r="H88" s="19">
        <v>670</v>
      </c>
      <c r="I88" s="20">
        <v>826.79</v>
      </c>
      <c r="J88" s="52">
        <v>1.234</v>
      </c>
      <c r="K88" s="19">
        <v>26</v>
      </c>
      <c r="L88" s="19">
        <v>1077</v>
      </c>
      <c r="M88" s="20">
        <v>1185.74</v>
      </c>
      <c r="N88" s="52">
        <v>1.101</v>
      </c>
      <c r="O88" s="19">
        <v>104</v>
      </c>
      <c r="P88" s="19">
        <v>5195</v>
      </c>
      <c r="Q88" s="20">
        <v>5895.5</v>
      </c>
      <c r="R88" s="52">
        <v>1.1348</v>
      </c>
      <c r="S88" s="21"/>
      <c r="T88" s="21"/>
      <c r="U88" s="22"/>
      <c r="V88" s="21"/>
      <c r="W88" s="21"/>
      <c r="X88" s="21"/>
      <c r="Y88" s="21"/>
      <c r="Z88" s="21"/>
    </row>
    <row r="89" spans="1:26" x14ac:dyDescent="0.2">
      <c r="A89" s="17">
        <v>10074</v>
      </c>
      <c r="B89" s="18" t="s">
        <v>41</v>
      </c>
      <c r="C89" s="19">
        <v>35</v>
      </c>
      <c r="D89" s="19">
        <v>2579</v>
      </c>
      <c r="E89" s="20">
        <v>2782.93</v>
      </c>
      <c r="F89" s="52">
        <v>1.0790999999999999</v>
      </c>
      <c r="G89" s="19">
        <v>9</v>
      </c>
      <c r="H89" s="19">
        <v>329</v>
      </c>
      <c r="I89" s="20">
        <v>665.58</v>
      </c>
      <c r="J89" s="52">
        <v>2.0230000000000001</v>
      </c>
      <c r="K89" s="19">
        <v>21</v>
      </c>
      <c r="L89" s="19">
        <v>1004</v>
      </c>
      <c r="M89" s="20">
        <v>1134.82</v>
      </c>
      <c r="N89" s="52">
        <v>1.1303000000000001</v>
      </c>
      <c r="O89" s="19">
        <v>65</v>
      </c>
      <c r="P89" s="19">
        <v>3912</v>
      </c>
      <c r="Q89" s="20">
        <v>4583.33</v>
      </c>
      <c r="R89" s="52">
        <v>1.1716</v>
      </c>
      <c r="S89" s="21"/>
      <c r="T89" s="21"/>
      <c r="U89" s="22"/>
      <c r="V89" s="21"/>
      <c r="W89" s="21"/>
      <c r="X89" s="21"/>
      <c r="Y89" s="21"/>
      <c r="Z89" s="21"/>
    </row>
    <row r="90" spans="1:26" x14ac:dyDescent="0.2">
      <c r="A90" s="17">
        <v>10157</v>
      </c>
      <c r="B90" s="18" t="s">
        <v>177</v>
      </c>
      <c r="C90" s="19">
        <v>128</v>
      </c>
      <c r="D90" s="19">
        <v>7037</v>
      </c>
      <c r="E90" s="20">
        <v>6700.62</v>
      </c>
      <c r="F90" s="52">
        <v>0.95220000000000005</v>
      </c>
      <c r="G90" s="19">
        <v>37</v>
      </c>
      <c r="H90" s="19">
        <v>1075</v>
      </c>
      <c r="I90" s="20">
        <v>1505.37</v>
      </c>
      <c r="J90" s="52">
        <v>1.4003000000000001</v>
      </c>
      <c r="K90" s="19">
        <v>52</v>
      </c>
      <c r="L90" s="19">
        <v>1541</v>
      </c>
      <c r="M90" s="20">
        <v>1993.95</v>
      </c>
      <c r="N90" s="52">
        <v>1.2939000000000001</v>
      </c>
      <c r="O90" s="19">
        <v>217</v>
      </c>
      <c r="P90" s="19">
        <v>9653</v>
      </c>
      <c r="Q90" s="20">
        <v>10199.94</v>
      </c>
      <c r="R90" s="52">
        <v>1.0567</v>
      </c>
      <c r="S90" s="21"/>
      <c r="T90" s="21"/>
      <c r="U90" s="22"/>
      <c r="V90" s="21"/>
      <c r="W90" s="21"/>
      <c r="X90" s="21"/>
      <c r="Y90" s="21"/>
      <c r="Z90" s="21"/>
    </row>
    <row r="91" spans="1:26" x14ac:dyDescent="0.2">
      <c r="A91" s="17">
        <v>10173</v>
      </c>
      <c r="B91" s="18" t="s">
        <v>28</v>
      </c>
      <c r="C91" s="19">
        <v>100</v>
      </c>
      <c r="D91" s="19">
        <v>7013</v>
      </c>
      <c r="E91" s="20">
        <v>7960.86</v>
      </c>
      <c r="F91" s="52">
        <v>1.1352</v>
      </c>
      <c r="G91" s="19">
        <v>17</v>
      </c>
      <c r="H91" s="19">
        <v>428</v>
      </c>
      <c r="I91" s="20">
        <v>580.64</v>
      </c>
      <c r="J91" s="52">
        <v>1.3566</v>
      </c>
      <c r="K91" s="19">
        <v>52</v>
      </c>
      <c r="L91" s="19">
        <v>1514</v>
      </c>
      <c r="M91" s="20">
        <v>2028.94</v>
      </c>
      <c r="N91" s="52">
        <v>1.3401000000000001</v>
      </c>
      <c r="O91" s="19">
        <v>169</v>
      </c>
      <c r="P91" s="19">
        <v>8955</v>
      </c>
      <c r="Q91" s="20">
        <v>10570.44</v>
      </c>
      <c r="R91" s="52">
        <v>1.1803999999999999</v>
      </c>
      <c r="S91" s="21"/>
      <c r="T91" s="21"/>
      <c r="U91" s="22"/>
      <c r="V91" s="21"/>
      <c r="W91" s="21"/>
      <c r="X91" s="21"/>
      <c r="Y91" s="21"/>
      <c r="Z91" s="21"/>
    </row>
    <row r="92" spans="1:26" x14ac:dyDescent="0.2">
      <c r="A92" s="17">
        <v>10207</v>
      </c>
      <c r="B92" s="18" t="s">
        <v>178</v>
      </c>
      <c r="C92" s="19">
        <v>138</v>
      </c>
      <c r="D92" s="19">
        <v>8821</v>
      </c>
      <c r="E92" s="20">
        <v>8878.74</v>
      </c>
      <c r="F92" s="52">
        <v>1.0065</v>
      </c>
      <c r="G92" s="19">
        <v>38</v>
      </c>
      <c r="H92" s="19">
        <v>1079</v>
      </c>
      <c r="I92" s="20">
        <v>1448.16</v>
      </c>
      <c r="J92" s="52">
        <v>1.3421000000000001</v>
      </c>
      <c r="K92" s="19">
        <v>40</v>
      </c>
      <c r="L92" s="19">
        <v>1066</v>
      </c>
      <c r="M92" s="20">
        <v>1283.68</v>
      </c>
      <c r="N92" s="52">
        <v>1.2041999999999999</v>
      </c>
      <c r="O92" s="19">
        <v>216</v>
      </c>
      <c r="P92" s="19">
        <v>10966</v>
      </c>
      <c r="Q92" s="20">
        <v>11610.58</v>
      </c>
      <c r="R92" s="52">
        <v>1.0588</v>
      </c>
      <c r="S92" s="21"/>
      <c r="T92" s="21"/>
      <c r="U92" s="22"/>
      <c r="V92" s="21"/>
      <c r="W92" s="21"/>
      <c r="X92" s="21"/>
      <c r="Y92" s="21"/>
      <c r="Z92" s="21"/>
    </row>
    <row r="93" spans="1:26" x14ac:dyDescent="0.2">
      <c r="A93" s="17">
        <v>10256</v>
      </c>
      <c r="B93" s="18" t="s">
        <v>32</v>
      </c>
      <c r="C93" s="19">
        <v>175</v>
      </c>
      <c r="D93" s="19">
        <v>11636</v>
      </c>
      <c r="E93" s="20">
        <v>15111.25</v>
      </c>
      <c r="F93" s="52">
        <v>1.2987</v>
      </c>
      <c r="G93" s="19">
        <v>41</v>
      </c>
      <c r="H93" s="19">
        <v>1104</v>
      </c>
      <c r="I93" s="20">
        <v>1659.61</v>
      </c>
      <c r="J93" s="52">
        <v>1.5033000000000001</v>
      </c>
      <c r="K93" s="19">
        <v>58</v>
      </c>
      <c r="L93" s="19">
        <v>2007</v>
      </c>
      <c r="M93" s="20">
        <v>2448.4699999999998</v>
      </c>
      <c r="N93" s="52">
        <v>1.22</v>
      </c>
      <c r="O93" s="19">
        <v>274</v>
      </c>
      <c r="P93" s="19">
        <v>14747</v>
      </c>
      <c r="Q93" s="20">
        <v>19219.330000000002</v>
      </c>
      <c r="R93" s="52">
        <v>1.3032999999999999</v>
      </c>
      <c r="S93" s="21"/>
      <c r="T93" s="21"/>
      <c r="U93" s="22"/>
      <c r="V93" s="21"/>
      <c r="W93" s="21"/>
      <c r="X93" s="21"/>
      <c r="Y93" s="21"/>
      <c r="Z93" s="21"/>
    </row>
    <row r="94" spans="1:26" x14ac:dyDescent="0.2">
      <c r="A94" s="17">
        <v>10298</v>
      </c>
      <c r="B94" s="18" t="s">
        <v>52</v>
      </c>
      <c r="C94" s="19">
        <v>51</v>
      </c>
      <c r="D94" s="19">
        <v>3931</v>
      </c>
      <c r="E94" s="20">
        <v>4412.21</v>
      </c>
      <c r="F94" s="52">
        <v>1.1224000000000001</v>
      </c>
      <c r="G94" s="19">
        <v>27</v>
      </c>
      <c r="H94" s="19">
        <v>710</v>
      </c>
      <c r="I94" s="20">
        <v>804.48</v>
      </c>
      <c r="J94" s="52">
        <v>1.1331</v>
      </c>
      <c r="K94" s="19">
        <v>37</v>
      </c>
      <c r="L94" s="19">
        <v>1750</v>
      </c>
      <c r="M94" s="20">
        <v>1875.46</v>
      </c>
      <c r="N94" s="52">
        <v>1.0717000000000001</v>
      </c>
      <c r="O94" s="19">
        <v>115</v>
      </c>
      <c r="P94" s="19">
        <v>6391</v>
      </c>
      <c r="Q94" s="20">
        <v>7092.15</v>
      </c>
      <c r="R94" s="52">
        <v>1.1096999999999999</v>
      </c>
      <c r="S94" s="21"/>
      <c r="T94" s="21"/>
      <c r="U94" s="22"/>
      <c r="V94" s="21"/>
      <c r="W94" s="21"/>
      <c r="X94" s="21"/>
      <c r="Y94" s="21"/>
      <c r="Z94" s="21"/>
    </row>
    <row r="95" spans="1:26" x14ac:dyDescent="0.2">
      <c r="A95" s="17">
        <v>10356</v>
      </c>
      <c r="B95" s="18" t="s">
        <v>17</v>
      </c>
      <c r="C95" s="19">
        <v>64</v>
      </c>
      <c r="D95" s="19">
        <v>3740</v>
      </c>
      <c r="E95" s="20">
        <v>3832.72</v>
      </c>
      <c r="F95" s="52">
        <v>1.0247999999999999</v>
      </c>
      <c r="G95" s="19">
        <v>19</v>
      </c>
      <c r="H95" s="19">
        <v>490</v>
      </c>
      <c r="I95" s="20">
        <v>535.38</v>
      </c>
      <c r="J95" s="52">
        <v>1.0926</v>
      </c>
      <c r="K95" s="19">
        <v>20</v>
      </c>
      <c r="L95" s="19">
        <v>702</v>
      </c>
      <c r="M95" s="20">
        <v>687.09</v>
      </c>
      <c r="N95" s="52">
        <v>0.9788</v>
      </c>
      <c r="O95" s="19">
        <v>103</v>
      </c>
      <c r="P95" s="19">
        <v>4932</v>
      </c>
      <c r="Q95" s="20">
        <v>5055.1899999999996</v>
      </c>
      <c r="R95" s="52">
        <v>1.0249999999999999</v>
      </c>
      <c r="S95" s="21"/>
      <c r="T95" s="21"/>
      <c r="U95" s="22"/>
      <c r="V95" s="21"/>
      <c r="W95" s="21"/>
      <c r="X95" s="21"/>
      <c r="Y95" s="21"/>
      <c r="Z95" s="21"/>
    </row>
    <row r="96" spans="1:26" x14ac:dyDescent="0.2">
      <c r="A96" s="17">
        <v>10389</v>
      </c>
      <c r="B96" s="18" t="s">
        <v>157</v>
      </c>
      <c r="C96" s="19">
        <v>118</v>
      </c>
      <c r="D96" s="19">
        <v>7975</v>
      </c>
      <c r="E96" s="20">
        <v>8092.56</v>
      </c>
      <c r="F96" s="52">
        <v>1.0146999999999999</v>
      </c>
      <c r="G96" s="19">
        <v>28</v>
      </c>
      <c r="H96" s="19">
        <v>786</v>
      </c>
      <c r="I96" s="20">
        <v>919.15</v>
      </c>
      <c r="J96" s="52">
        <v>1.1694</v>
      </c>
      <c r="K96" s="19">
        <v>24</v>
      </c>
      <c r="L96" s="19">
        <v>973</v>
      </c>
      <c r="M96" s="20">
        <v>762.13</v>
      </c>
      <c r="N96" s="52">
        <v>0.7833</v>
      </c>
      <c r="O96" s="19">
        <v>170</v>
      </c>
      <c r="P96" s="19">
        <v>9734</v>
      </c>
      <c r="Q96" s="20">
        <v>9773.84</v>
      </c>
      <c r="R96" s="52">
        <v>1.0041</v>
      </c>
      <c r="S96" s="21"/>
      <c r="T96" s="21"/>
      <c r="U96" s="22"/>
      <c r="V96" s="21"/>
      <c r="W96" s="21"/>
      <c r="X96" s="21"/>
      <c r="Y96" s="21"/>
      <c r="Z96" s="21"/>
    </row>
    <row r="97" spans="1:26" x14ac:dyDescent="0.2">
      <c r="A97" s="17">
        <v>10397</v>
      </c>
      <c r="B97" s="18" t="s">
        <v>158</v>
      </c>
      <c r="C97" s="19">
        <v>169</v>
      </c>
      <c r="D97" s="19">
        <v>11616</v>
      </c>
      <c r="E97" s="20">
        <v>13496</v>
      </c>
      <c r="F97" s="52">
        <v>1.1617999999999999</v>
      </c>
      <c r="G97" s="19">
        <v>38</v>
      </c>
      <c r="H97" s="19">
        <v>977</v>
      </c>
      <c r="I97" s="20">
        <v>1302.8499999999999</v>
      </c>
      <c r="J97" s="52">
        <v>1.3334999999999999</v>
      </c>
      <c r="K97" s="19">
        <v>48</v>
      </c>
      <c r="L97" s="19">
        <v>1385</v>
      </c>
      <c r="M97" s="20">
        <v>1893.46</v>
      </c>
      <c r="N97" s="52">
        <v>1.3671</v>
      </c>
      <c r="O97" s="19">
        <v>255</v>
      </c>
      <c r="P97" s="19">
        <v>13978</v>
      </c>
      <c r="Q97" s="20">
        <v>16692.310000000001</v>
      </c>
      <c r="R97" s="52">
        <v>1.1941999999999999</v>
      </c>
      <c r="S97" s="21"/>
      <c r="T97" s="21"/>
      <c r="U97" s="22"/>
      <c r="V97" s="21"/>
      <c r="W97" s="21"/>
      <c r="X97" s="21"/>
      <c r="Y97" s="21"/>
      <c r="Z97" s="21"/>
    </row>
    <row r="98" spans="1:26" x14ac:dyDescent="0.2">
      <c r="A98" s="17">
        <v>10439</v>
      </c>
      <c r="B98" s="18" t="s">
        <v>67</v>
      </c>
      <c r="C98" s="19">
        <v>136</v>
      </c>
      <c r="D98" s="19">
        <v>9402</v>
      </c>
      <c r="E98" s="20">
        <v>10247.6</v>
      </c>
      <c r="F98" s="52">
        <v>1.0899000000000001</v>
      </c>
      <c r="G98" s="19">
        <v>21</v>
      </c>
      <c r="H98" s="19">
        <v>740</v>
      </c>
      <c r="I98" s="20">
        <v>884.36</v>
      </c>
      <c r="J98" s="52">
        <v>1.1951000000000001</v>
      </c>
      <c r="K98" s="19">
        <v>15</v>
      </c>
      <c r="L98" s="19">
        <v>616</v>
      </c>
      <c r="M98" s="20">
        <v>853.38</v>
      </c>
      <c r="N98" s="52">
        <v>1.3854</v>
      </c>
      <c r="O98" s="19">
        <v>172</v>
      </c>
      <c r="P98" s="19">
        <v>10758</v>
      </c>
      <c r="Q98" s="20">
        <v>11985.34</v>
      </c>
      <c r="R98" s="52">
        <v>1.1141000000000001</v>
      </c>
      <c r="S98" s="21"/>
      <c r="T98" s="21"/>
      <c r="U98" s="22"/>
      <c r="V98" s="21"/>
      <c r="W98" s="21"/>
      <c r="X98" s="21"/>
      <c r="Y98" s="21"/>
      <c r="Z98" s="21"/>
    </row>
    <row r="99" spans="1:26" x14ac:dyDescent="0.2">
      <c r="A99" s="17">
        <v>10454</v>
      </c>
      <c r="B99" s="18" t="s">
        <v>159</v>
      </c>
      <c r="C99" s="19">
        <v>78</v>
      </c>
      <c r="D99" s="19">
        <v>5719</v>
      </c>
      <c r="E99" s="20">
        <v>5773.93</v>
      </c>
      <c r="F99" s="52">
        <v>1.0096000000000001</v>
      </c>
      <c r="G99" s="19">
        <v>23</v>
      </c>
      <c r="H99" s="19">
        <v>568</v>
      </c>
      <c r="I99" s="20">
        <v>572.89</v>
      </c>
      <c r="J99" s="52">
        <v>1.0085999999999999</v>
      </c>
      <c r="K99" s="19">
        <v>30</v>
      </c>
      <c r="L99" s="19">
        <v>859</v>
      </c>
      <c r="M99" s="20">
        <v>770.37</v>
      </c>
      <c r="N99" s="52">
        <v>0.89680000000000004</v>
      </c>
      <c r="O99" s="19">
        <v>131</v>
      </c>
      <c r="P99" s="19">
        <v>7146</v>
      </c>
      <c r="Q99" s="20">
        <v>7117.19</v>
      </c>
      <c r="R99" s="52">
        <v>0.996</v>
      </c>
      <c r="S99" s="21"/>
      <c r="T99" s="21"/>
      <c r="U99" s="22"/>
      <c r="V99" s="21"/>
      <c r="W99" s="21"/>
      <c r="X99" s="21"/>
      <c r="Y99" s="21"/>
      <c r="Z99" s="21"/>
    </row>
    <row r="100" spans="1:26" x14ac:dyDescent="0.2">
      <c r="A100" s="17">
        <v>10488</v>
      </c>
      <c r="B100" s="18" t="s">
        <v>96</v>
      </c>
      <c r="C100" s="19">
        <v>110</v>
      </c>
      <c r="D100" s="19">
        <v>8014</v>
      </c>
      <c r="E100" s="20">
        <v>11308.34</v>
      </c>
      <c r="F100" s="52">
        <v>1.4111</v>
      </c>
      <c r="G100" s="19">
        <v>23</v>
      </c>
      <c r="H100" s="19">
        <v>876</v>
      </c>
      <c r="I100" s="20">
        <v>1333.72</v>
      </c>
      <c r="J100" s="52">
        <v>1.5225</v>
      </c>
      <c r="K100" s="19">
        <v>11</v>
      </c>
      <c r="L100" s="19">
        <v>514</v>
      </c>
      <c r="M100" s="20">
        <v>725.91</v>
      </c>
      <c r="N100" s="52">
        <v>1.4123000000000001</v>
      </c>
      <c r="O100" s="19">
        <v>144</v>
      </c>
      <c r="P100" s="19">
        <v>9404</v>
      </c>
      <c r="Q100" s="20">
        <v>13367.97</v>
      </c>
      <c r="R100" s="52">
        <v>1.4215</v>
      </c>
      <c r="S100" s="21"/>
      <c r="T100" s="21"/>
      <c r="U100" s="22"/>
      <c r="V100" s="21"/>
      <c r="W100" s="21"/>
      <c r="X100" s="21"/>
      <c r="Y100" s="21"/>
      <c r="Z100" s="21"/>
    </row>
    <row r="101" spans="1:26" x14ac:dyDescent="0.2">
      <c r="A101" s="17">
        <v>10520</v>
      </c>
      <c r="B101" s="18" t="s">
        <v>33</v>
      </c>
      <c r="C101" s="19">
        <v>299</v>
      </c>
      <c r="D101" s="19">
        <v>17989</v>
      </c>
      <c r="E101" s="20">
        <v>24565.4</v>
      </c>
      <c r="F101" s="52">
        <v>1.3655999999999999</v>
      </c>
      <c r="G101" s="19">
        <v>78</v>
      </c>
      <c r="H101" s="19">
        <v>2134</v>
      </c>
      <c r="I101" s="20">
        <v>3085.29</v>
      </c>
      <c r="J101" s="52">
        <v>1.4458</v>
      </c>
      <c r="K101" s="19">
        <v>80</v>
      </c>
      <c r="L101" s="19">
        <v>2503</v>
      </c>
      <c r="M101" s="20">
        <v>3435.04</v>
      </c>
      <c r="N101" s="52">
        <v>1.3724000000000001</v>
      </c>
      <c r="O101" s="19">
        <v>457</v>
      </c>
      <c r="P101" s="19">
        <v>22626</v>
      </c>
      <c r="Q101" s="20">
        <v>31085.73</v>
      </c>
      <c r="R101" s="52">
        <v>1.3738999999999999</v>
      </c>
      <c r="S101" s="21"/>
      <c r="T101" s="21"/>
      <c r="U101" s="22"/>
      <c r="V101" s="21"/>
      <c r="W101" s="21"/>
      <c r="X101" s="21"/>
      <c r="Y101" s="21"/>
      <c r="Z101" s="21"/>
    </row>
    <row r="102" spans="1:26" x14ac:dyDescent="0.2">
      <c r="A102" s="17">
        <v>10561</v>
      </c>
      <c r="B102" s="18" t="s">
        <v>93</v>
      </c>
      <c r="C102" s="19">
        <v>101</v>
      </c>
      <c r="D102" s="19">
        <v>6480</v>
      </c>
      <c r="E102" s="20">
        <v>8292.7999999999993</v>
      </c>
      <c r="F102" s="52">
        <v>1.2798</v>
      </c>
      <c r="G102" s="19">
        <v>101</v>
      </c>
      <c r="H102" s="19">
        <v>2780</v>
      </c>
      <c r="I102" s="20">
        <v>4505.3900000000003</v>
      </c>
      <c r="J102" s="52">
        <v>1.6206</v>
      </c>
      <c r="K102" s="19">
        <v>49</v>
      </c>
      <c r="L102" s="19">
        <v>1020</v>
      </c>
      <c r="M102" s="20">
        <v>1499.2</v>
      </c>
      <c r="N102" s="52">
        <v>1.4698</v>
      </c>
      <c r="O102" s="19">
        <v>251</v>
      </c>
      <c r="P102" s="19">
        <v>10280</v>
      </c>
      <c r="Q102" s="20">
        <v>14297.39</v>
      </c>
      <c r="R102" s="52">
        <v>1.3908</v>
      </c>
      <c r="S102" s="21"/>
      <c r="T102" s="21"/>
      <c r="U102" s="22"/>
      <c r="V102" s="21"/>
      <c r="W102" s="21"/>
      <c r="X102" s="21"/>
      <c r="Y102" s="21"/>
      <c r="Z102" s="21"/>
    </row>
    <row r="103" spans="1:26" x14ac:dyDescent="0.2">
      <c r="A103" s="17">
        <v>10637</v>
      </c>
      <c r="B103" s="18" t="s">
        <v>25</v>
      </c>
      <c r="C103" s="19">
        <v>54</v>
      </c>
      <c r="D103" s="19">
        <v>3356</v>
      </c>
      <c r="E103" s="20">
        <v>3785.81</v>
      </c>
      <c r="F103" s="52">
        <v>1.1281000000000001</v>
      </c>
      <c r="G103" s="19">
        <v>10</v>
      </c>
      <c r="H103" s="19">
        <v>116</v>
      </c>
      <c r="I103" s="20">
        <v>136.37</v>
      </c>
      <c r="J103" s="52">
        <v>1.1756</v>
      </c>
      <c r="K103" s="19">
        <v>41</v>
      </c>
      <c r="L103" s="19">
        <v>1380</v>
      </c>
      <c r="M103" s="20">
        <v>1669.58</v>
      </c>
      <c r="N103" s="52">
        <v>1.2098</v>
      </c>
      <c r="O103" s="19">
        <v>105</v>
      </c>
      <c r="P103" s="19">
        <v>4852</v>
      </c>
      <c r="Q103" s="20">
        <v>5591.76</v>
      </c>
      <c r="R103" s="52">
        <v>1.1525000000000001</v>
      </c>
      <c r="S103" s="21"/>
      <c r="T103" s="21"/>
      <c r="U103" s="22"/>
      <c r="V103" s="21"/>
      <c r="W103" s="21"/>
      <c r="X103" s="21"/>
      <c r="Y103" s="21"/>
      <c r="Z103" s="21"/>
    </row>
    <row r="104" spans="1:26" x14ac:dyDescent="0.2">
      <c r="A104" s="17">
        <v>10660</v>
      </c>
      <c r="B104" s="18" t="s">
        <v>112</v>
      </c>
      <c r="C104" s="19">
        <v>164</v>
      </c>
      <c r="D104" s="19">
        <v>11960</v>
      </c>
      <c r="E104" s="20">
        <v>10194.18</v>
      </c>
      <c r="F104" s="52">
        <v>0.85240000000000005</v>
      </c>
      <c r="G104" s="19">
        <v>5</v>
      </c>
      <c r="H104" s="19">
        <v>190</v>
      </c>
      <c r="I104" s="20">
        <v>264.87</v>
      </c>
      <c r="J104" s="52">
        <v>1.3940999999999999</v>
      </c>
      <c r="K104" s="19">
        <v>28</v>
      </c>
      <c r="L104" s="19">
        <v>1444</v>
      </c>
      <c r="M104" s="20">
        <v>1423.83</v>
      </c>
      <c r="N104" s="52">
        <v>0.98599999999999999</v>
      </c>
      <c r="O104" s="19">
        <v>197</v>
      </c>
      <c r="P104" s="19">
        <v>13594</v>
      </c>
      <c r="Q104" s="20">
        <v>11882.88</v>
      </c>
      <c r="R104" s="52">
        <v>0.87409999999999999</v>
      </c>
      <c r="S104" s="21"/>
      <c r="T104" s="21"/>
      <c r="U104" s="22"/>
      <c r="V104" s="21"/>
      <c r="W104" s="21"/>
      <c r="X104" s="21"/>
      <c r="Y104" s="21"/>
      <c r="Z104" s="21"/>
    </row>
    <row r="105" spans="1:26" x14ac:dyDescent="0.2">
      <c r="A105" s="17">
        <v>10678</v>
      </c>
      <c r="B105" s="18" t="s">
        <v>188</v>
      </c>
      <c r="C105" s="19">
        <v>122</v>
      </c>
      <c r="D105" s="19">
        <v>9555</v>
      </c>
      <c r="E105" s="20">
        <v>10055.9</v>
      </c>
      <c r="F105" s="52">
        <v>1.0524</v>
      </c>
      <c r="G105" s="19">
        <v>29</v>
      </c>
      <c r="H105" s="19">
        <v>1029</v>
      </c>
      <c r="I105" s="20">
        <v>1515.68</v>
      </c>
      <c r="J105" s="52">
        <v>1.4730000000000001</v>
      </c>
      <c r="K105" s="19">
        <v>6</v>
      </c>
      <c r="L105" s="19">
        <v>206</v>
      </c>
      <c r="M105" s="20">
        <v>308.88</v>
      </c>
      <c r="N105" s="52">
        <v>1.4994000000000001</v>
      </c>
      <c r="O105" s="19">
        <v>157</v>
      </c>
      <c r="P105" s="19">
        <v>10790</v>
      </c>
      <c r="Q105" s="20">
        <v>11880.46</v>
      </c>
      <c r="R105" s="52">
        <v>1.1011</v>
      </c>
      <c r="S105" s="21"/>
      <c r="T105" s="21"/>
      <c r="U105" s="22"/>
      <c r="V105" s="21"/>
      <c r="W105" s="21"/>
      <c r="X105" s="21"/>
      <c r="Y105" s="21"/>
      <c r="Z105" s="21"/>
    </row>
    <row r="106" spans="1:26" x14ac:dyDescent="0.2">
      <c r="A106" s="17">
        <v>10686</v>
      </c>
      <c r="B106" s="18" t="s">
        <v>22</v>
      </c>
      <c r="C106" s="19">
        <v>76</v>
      </c>
      <c r="D106" s="19">
        <v>5706</v>
      </c>
      <c r="E106" s="20">
        <v>6190.14</v>
      </c>
      <c r="F106" s="52">
        <v>1.0848</v>
      </c>
      <c r="G106" s="19">
        <v>17</v>
      </c>
      <c r="H106" s="19">
        <v>364</v>
      </c>
      <c r="I106" s="20">
        <v>516.63</v>
      </c>
      <c r="J106" s="52">
        <v>1.4193</v>
      </c>
      <c r="K106" s="19">
        <v>42</v>
      </c>
      <c r="L106" s="19">
        <v>1230</v>
      </c>
      <c r="M106" s="20">
        <v>1550.57</v>
      </c>
      <c r="N106" s="52">
        <v>1.2605999999999999</v>
      </c>
      <c r="O106" s="19">
        <v>135</v>
      </c>
      <c r="P106" s="19">
        <v>7300</v>
      </c>
      <c r="Q106" s="20">
        <v>8257.34</v>
      </c>
      <c r="R106" s="52">
        <v>1.1311</v>
      </c>
      <c r="S106" s="21"/>
      <c r="T106" s="21"/>
      <c r="U106" s="22"/>
      <c r="V106" s="21"/>
      <c r="W106" s="21"/>
      <c r="X106" s="21"/>
      <c r="Y106" s="21"/>
      <c r="Z106" s="21"/>
    </row>
    <row r="107" spans="1:26" x14ac:dyDescent="0.2">
      <c r="A107" s="17">
        <v>10702</v>
      </c>
      <c r="B107" s="18" t="s">
        <v>124</v>
      </c>
      <c r="C107" s="19">
        <v>145</v>
      </c>
      <c r="D107" s="19">
        <v>10714</v>
      </c>
      <c r="E107" s="20">
        <v>11644.62</v>
      </c>
      <c r="F107" s="52">
        <v>1.0869</v>
      </c>
      <c r="G107" s="19">
        <v>36</v>
      </c>
      <c r="H107" s="19">
        <v>1028</v>
      </c>
      <c r="I107" s="20">
        <v>1347.96</v>
      </c>
      <c r="J107" s="52">
        <v>1.3111999999999999</v>
      </c>
      <c r="K107" s="19">
        <v>29</v>
      </c>
      <c r="L107" s="19">
        <v>773</v>
      </c>
      <c r="M107" s="20">
        <v>834.36</v>
      </c>
      <c r="N107" s="52">
        <v>1.0793999999999999</v>
      </c>
      <c r="O107" s="19">
        <v>210</v>
      </c>
      <c r="P107" s="19">
        <v>12515</v>
      </c>
      <c r="Q107" s="20">
        <v>13826.94</v>
      </c>
      <c r="R107" s="52">
        <v>1.1048</v>
      </c>
      <c r="S107" s="21"/>
      <c r="T107" s="21"/>
      <c r="U107" s="22"/>
      <c r="V107" s="21"/>
      <c r="W107" s="21"/>
      <c r="X107" s="21"/>
      <c r="Y107" s="21"/>
      <c r="Z107" s="21"/>
    </row>
    <row r="108" spans="1:26" x14ac:dyDescent="0.2">
      <c r="A108" s="17">
        <v>10751</v>
      </c>
      <c r="B108" s="18" t="s">
        <v>160</v>
      </c>
      <c r="C108" s="19">
        <v>111</v>
      </c>
      <c r="D108" s="19">
        <v>6583</v>
      </c>
      <c r="E108" s="20">
        <v>8707.86</v>
      </c>
      <c r="F108" s="52">
        <v>1.3228</v>
      </c>
      <c r="G108" s="19">
        <v>46</v>
      </c>
      <c r="H108" s="19">
        <v>1379</v>
      </c>
      <c r="I108" s="20">
        <v>2033.02</v>
      </c>
      <c r="J108" s="52">
        <v>1.4742999999999999</v>
      </c>
      <c r="K108" s="19">
        <v>51</v>
      </c>
      <c r="L108" s="19">
        <v>1331</v>
      </c>
      <c r="M108" s="20">
        <v>1801.75</v>
      </c>
      <c r="N108" s="52">
        <v>1.3536999999999999</v>
      </c>
      <c r="O108" s="19">
        <v>208</v>
      </c>
      <c r="P108" s="19">
        <v>9293</v>
      </c>
      <c r="Q108" s="20">
        <v>12542.63</v>
      </c>
      <c r="R108" s="52">
        <v>1.3496999999999999</v>
      </c>
      <c r="S108" s="21"/>
      <c r="T108" s="21"/>
      <c r="U108" s="22"/>
      <c r="V108" s="21"/>
      <c r="W108" s="21"/>
      <c r="X108" s="21"/>
      <c r="Y108" s="21"/>
      <c r="Z108" s="21"/>
    </row>
    <row r="109" spans="1:26" x14ac:dyDescent="0.2">
      <c r="A109" s="17">
        <v>10769</v>
      </c>
      <c r="B109" s="18" t="s">
        <v>161</v>
      </c>
      <c r="C109" s="19">
        <v>152</v>
      </c>
      <c r="D109" s="19">
        <v>10524</v>
      </c>
      <c r="E109" s="20">
        <v>13387.68</v>
      </c>
      <c r="F109" s="52">
        <v>1.2721</v>
      </c>
      <c r="G109" s="19">
        <v>10</v>
      </c>
      <c r="H109" s="19">
        <v>241</v>
      </c>
      <c r="I109" s="20">
        <v>519.74</v>
      </c>
      <c r="J109" s="52">
        <v>2.1566000000000001</v>
      </c>
      <c r="K109" s="19">
        <v>33</v>
      </c>
      <c r="L109" s="19">
        <v>1652</v>
      </c>
      <c r="M109" s="20">
        <v>2168.7600000000002</v>
      </c>
      <c r="N109" s="52">
        <v>1.3128</v>
      </c>
      <c r="O109" s="19">
        <v>195</v>
      </c>
      <c r="P109" s="19">
        <v>12417</v>
      </c>
      <c r="Q109" s="20">
        <v>16076.18</v>
      </c>
      <c r="R109" s="52">
        <v>1.2947</v>
      </c>
      <c r="S109" s="21"/>
      <c r="T109" s="21"/>
      <c r="U109" s="22"/>
      <c r="V109" s="21"/>
      <c r="W109" s="21"/>
      <c r="X109" s="21"/>
      <c r="Y109" s="21"/>
      <c r="Z109" s="21"/>
    </row>
    <row r="110" spans="1:26" x14ac:dyDescent="0.2">
      <c r="A110" s="17">
        <v>10827</v>
      </c>
      <c r="B110" s="18" t="s">
        <v>29</v>
      </c>
      <c r="C110" s="19">
        <v>95</v>
      </c>
      <c r="D110" s="19">
        <v>6743</v>
      </c>
      <c r="E110" s="20">
        <v>7489.6</v>
      </c>
      <c r="F110" s="52">
        <v>1.1107</v>
      </c>
      <c r="G110" s="19">
        <v>36</v>
      </c>
      <c r="H110" s="19">
        <v>721</v>
      </c>
      <c r="I110" s="20">
        <v>789.94</v>
      </c>
      <c r="J110" s="52">
        <v>1.0955999999999999</v>
      </c>
      <c r="K110" s="19">
        <v>72</v>
      </c>
      <c r="L110" s="19">
        <v>1742</v>
      </c>
      <c r="M110" s="20">
        <v>2223.6999999999998</v>
      </c>
      <c r="N110" s="52">
        <v>1.2765</v>
      </c>
      <c r="O110" s="19">
        <v>203</v>
      </c>
      <c r="P110" s="19">
        <v>9206</v>
      </c>
      <c r="Q110" s="20">
        <v>10503.24</v>
      </c>
      <c r="R110" s="52">
        <v>1.1409</v>
      </c>
      <c r="S110" s="21"/>
      <c r="T110" s="21"/>
      <c r="U110" s="22"/>
      <c r="V110" s="21"/>
      <c r="W110" s="21"/>
      <c r="X110" s="21"/>
      <c r="Y110" s="21"/>
      <c r="Z110" s="21"/>
    </row>
    <row r="111" spans="1:26" x14ac:dyDescent="0.2">
      <c r="A111" s="17">
        <v>10835</v>
      </c>
      <c r="B111" s="18" t="s">
        <v>98</v>
      </c>
      <c r="C111" s="19">
        <v>146</v>
      </c>
      <c r="D111" s="19">
        <v>10930</v>
      </c>
      <c r="E111" s="20">
        <v>11624.11</v>
      </c>
      <c r="F111" s="52">
        <v>1.0634999999999999</v>
      </c>
      <c r="G111" s="19">
        <v>9</v>
      </c>
      <c r="H111" s="19">
        <v>169</v>
      </c>
      <c r="I111" s="20">
        <v>220.96</v>
      </c>
      <c r="J111" s="52">
        <v>1.3075000000000001</v>
      </c>
      <c r="K111" s="19">
        <v>8</v>
      </c>
      <c r="L111" s="19">
        <v>209</v>
      </c>
      <c r="M111" s="20">
        <v>284.08</v>
      </c>
      <c r="N111" s="52">
        <v>1.3592</v>
      </c>
      <c r="O111" s="19">
        <v>163</v>
      </c>
      <c r="P111" s="19">
        <v>11308</v>
      </c>
      <c r="Q111" s="20">
        <v>12129.15</v>
      </c>
      <c r="R111" s="52">
        <v>1.0726</v>
      </c>
      <c r="S111" s="21"/>
      <c r="T111" s="21"/>
      <c r="U111" s="22"/>
      <c r="V111" s="21"/>
      <c r="W111" s="21"/>
      <c r="X111" s="21"/>
      <c r="Y111" s="21"/>
      <c r="Z111" s="21"/>
    </row>
    <row r="112" spans="1:26" x14ac:dyDescent="0.2">
      <c r="A112" s="17">
        <v>10843</v>
      </c>
      <c r="B112" s="18" t="s">
        <v>48</v>
      </c>
      <c r="C112" s="19">
        <v>135</v>
      </c>
      <c r="D112" s="19">
        <v>9110</v>
      </c>
      <c r="E112" s="20">
        <v>10895.55</v>
      </c>
      <c r="F112" s="52">
        <v>1.196</v>
      </c>
      <c r="G112" s="19">
        <v>37</v>
      </c>
      <c r="H112" s="19">
        <v>1026</v>
      </c>
      <c r="I112" s="20">
        <v>1594.88</v>
      </c>
      <c r="J112" s="52">
        <v>1.5545</v>
      </c>
      <c r="K112" s="19">
        <v>51</v>
      </c>
      <c r="L112" s="19">
        <v>1953</v>
      </c>
      <c r="M112" s="20">
        <v>2580.4499999999998</v>
      </c>
      <c r="N112" s="52">
        <v>1.3212999999999999</v>
      </c>
      <c r="O112" s="19">
        <v>223</v>
      </c>
      <c r="P112" s="19">
        <v>12089</v>
      </c>
      <c r="Q112" s="20">
        <v>15070.88</v>
      </c>
      <c r="R112" s="52">
        <v>1.2466999999999999</v>
      </c>
      <c r="S112" s="21"/>
      <c r="T112" s="21"/>
      <c r="U112" s="22"/>
      <c r="V112" s="21"/>
      <c r="W112" s="21"/>
      <c r="X112" s="21"/>
      <c r="Y112" s="21"/>
      <c r="Z112" s="21"/>
    </row>
    <row r="113" spans="1:26" x14ac:dyDescent="0.2">
      <c r="A113" s="17">
        <v>10876</v>
      </c>
      <c r="B113" s="18" t="s">
        <v>119</v>
      </c>
      <c r="C113" s="19">
        <v>157</v>
      </c>
      <c r="D113" s="19">
        <v>11035</v>
      </c>
      <c r="E113" s="20">
        <v>11304.08</v>
      </c>
      <c r="F113" s="52">
        <v>1.0244</v>
      </c>
      <c r="G113" s="19">
        <v>10</v>
      </c>
      <c r="H113" s="19">
        <v>269</v>
      </c>
      <c r="I113" s="20">
        <v>292.95999999999998</v>
      </c>
      <c r="J113" s="52">
        <v>1.0891</v>
      </c>
      <c r="K113" s="19">
        <v>25</v>
      </c>
      <c r="L113" s="19">
        <v>913</v>
      </c>
      <c r="M113" s="20">
        <v>1144.73</v>
      </c>
      <c r="N113" s="52">
        <v>1.2538</v>
      </c>
      <c r="O113" s="19">
        <v>192</v>
      </c>
      <c r="P113" s="19">
        <v>12217</v>
      </c>
      <c r="Q113" s="20">
        <v>12741.77</v>
      </c>
      <c r="R113" s="52">
        <v>1.0429999999999999</v>
      </c>
      <c r="S113" s="21"/>
      <c r="T113" s="21"/>
      <c r="U113" s="22"/>
      <c r="V113" s="21"/>
      <c r="W113" s="21"/>
      <c r="X113" s="21"/>
      <c r="Y113" s="21"/>
      <c r="Z113" s="21"/>
    </row>
    <row r="114" spans="1:26" x14ac:dyDescent="0.2">
      <c r="A114" s="17">
        <v>10900</v>
      </c>
      <c r="B114" s="18" t="s">
        <v>19</v>
      </c>
      <c r="C114" s="19">
        <v>54</v>
      </c>
      <c r="D114" s="19">
        <v>3741</v>
      </c>
      <c r="E114" s="20">
        <v>4457.25</v>
      </c>
      <c r="F114" s="52">
        <v>1.1915</v>
      </c>
      <c r="G114" s="19">
        <v>9</v>
      </c>
      <c r="H114" s="19">
        <v>136</v>
      </c>
      <c r="I114" s="20">
        <v>179.77</v>
      </c>
      <c r="J114" s="52">
        <v>1.3218000000000001</v>
      </c>
      <c r="K114" s="19">
        <v>36</v>
      </c>
      <c r="L114" s="19">
        <v>1044</v>
      </c>
      <c r="M114" s="20">
        <v>1151.8499999999999</v>
      </c>
      <c r="N114" s="52">
        <v>1.1032999999999999</v>
      </c>
      <c r="O114" s="19">
        <v>99</v>
      </c>
      <c r="P114" s="19">
        <v>4921</v>
      </c>
      <c r="Q114" s="20">
        <v>5788.87</v>
      </c>
      <c r="R114" s="52">
        <v>1.1763999999999999</v>
      </c>
      <c r="S114" s="21"/>
      <c r="T114" s="21"/>
      <c r="U114" s="22"/>
      <c r="V114" s="21"/>
      <c r="W114" s="21"/>
      <c r="X114" s="21"/>
      <c r="Y114" s="21"/>
      <c r="Z114" s="21"/>
    </row>
    <row r="115" spans="1:26" x14ac:dyDescent="0.2">
      <c r="A115" s="17">
        <v>10926</v>
      </c>
      <c r="B115" s="18" t="s">
        <v>149</v>
      </c>
      <c r="C115" s="19">
        <v>104</v>
      </c>
      <c r="D115" s="19">
        <v>7209</v>
      </c>
      <c r="E115" s="20">
        <v>8870.84</v>
      </c>
      <c r="F115" s="52">
        <v>1.2304999999999999</v>
      </c>
      <c r="G115" s="19">
        <v>20</v>
      </c>
      <c r="H115" s="19">
        <v>721</v>
      </c>
      <c r="I115" s="20">
        <v>866.53</v>
      </c>
      <c r="J115" s="52">
        <v>1.2018</v>
      </c>
      <c r="K115" s="19">
        <v>4</v>
      </c>
      <c r="L115" s="19">
        <v>161</v>
      </c>
      <c r="M115" s="20">
        <v>134.58000000000001</v>
      </c>
      <c r="N115" s="52">
        <v>0.83589999999999998</v>
      </c>
      <c r="O115" s="19">
        <v>128</v>
      </c>
      <c r="P115" s="19">
        <v>8091</v>
      </c>
      <c r="Q115" s="20">
        <v>9871.9500000000007</v>
      </c>
      <c r="R115" s="52">
        <v>1.2201</v>
      </c>
      <c r="S115" s="21"/>
      <c r="T115" s="21"/>
      <c r="U115" s="22"/>
      <c r="V115" s="21"/>
      <c r="W115" s="21"/>
      <c r="X115" s="21"/>
      <c r="Y115" s="21"/>
      <c r="Z115" s="21"/>
    </row>
    <row r="116" spans="1:26" x14ac:dyDescent="0.2">
      <c r="A116" s="17">
        <v>10934</v>
      </c>
      <c r="B116" s="18" t="s">
        <v>69</v>
      </c>
      <c r="C116" s="19">
        <v>58</v>
      </c>
      <c r="D116" s="19">
        <v>4397</v>
      </c>
      <c r="E116" s="20">
        <v>4799.09</v>
      </c>
      <c r="F116" s="52">
        <v>1.0913999999999999</v>
      </c>
      <c r="G116" s="19">
        <v>68</v>
      </c>
      <c r="H116" s="19">
        <v>1767</v>
      </c>
      <c r="I116" s="20">
        <v>2428.13</v>
      </c>
      <c r="J116" s="52">
        <v>1.3742000000000001</v>
      </c>
      <c r="K116" s="19">
        <v>45</v>
      </c>
      <c r="L116" s="19">
        <v>1420</v>
      </c>
      <c r="M116" s="20">
        <v>1643.59</v>
      </c>
      <c r="N116" s="52">
        <v>1.1575</v>
      </c>
      <c r="O116" s="19">
        <v>171</v>
      </c>
      <c r="P116" s="19">
        <v>7584</v>
      </c>
      <c r="Q116" s="20">
        <v>8870.81</v>
      </c>
      <c r="R116" s="52">
        <v>1.1697</v>
      </c>
      <c r="S116" s="23"/>
      <c r="T116" s="21"/>
      <c r="U116" s="22"/>
      <c r="V116" s="21"/>
      <c r="W116" s="21"/>
      <c r="X116" s="21"/>
      <c r="Y116" s="21"/>
      <c r="Z116" s="21"/>
    </row>
    <row r="117" spans="1:26" x14ac:dyDescent="0.2">
      <c r="A117" s="17">
        <v>10967</v>
      </c>
      <c r="B117" s="18" t="s">
        <v>140</v>
      </c>
      <c r="C117" s="19">
        <v>46</v>
      </c>
      <c r="D117" s="19">
        <v>2753</v>
      </c>
      <c r="E117" s="20">
        <v>2838.03</v>
      </c>
      <c r="F117" s="52">
        <v>1.0308999999999999</v>
      </c>
      <c r="G117" s="19">
        <v>29</v>
      </c>
      <c r="H117" s="19">
        <v>552</v>
      </c>
      <c r="I117" s="20">
        <v>755.77</v>
      </c>
      <c r="J117" s="52">
        <v>1.3691</v>
      </c>
      <c r="K117" s="19">
        <v>48</v>
      </c>
      <c r="L117" s="19">
        <v>1335</v>
      </c>
      <c r="M117" s="20">
        <v>1473.54</v>
      </c>
      <c r="N117" s="52">
        <v>1.1037999999999999</v>
      </c>
      <c r="O117" s="19">
        <v>123</v>
      </c>
      <c r="P117" s="19">
        <v>4640</v>
      </c>
      <c r="Q117" s="20">
        <v>5067.34</v>
      </c>
      <c r="R117" s="52">
        <v>1.0921000000000001</v>
      </c>
      <c r="S117" s="21"/>
      <c r="T117" s="21"/>
      <c r="U117" s="22"/>
      <c r="V117" s="21"/>
      <c r="W117" s="21"/>
      <c r="X117" s="21"/>
      <c r="Y117" s="21"/>
      <c r="Z117" s="21"/>
    </row>
    <row r="118" spans="1:26" x14ac:dyDescent="0.2">
      <c r="A118" s="17">
        <v>10975</v>
      </c>
      <c r="B118" s="18" t="s">
        <v>189</v>
      </c>
      <c r="C118" s="19">
        <v>126</v>
      </c>
      <c r="D118" s="19">
        <v>8303</v>
      </c>
      <c r="E118" s="20">
        <v>10545.43</v>
      </c>
      <c r="F118" s="52">
        <v>1.2701</v>
      </c>
      <c r="G118" s="19">
        <v>34</v>
      </c>
      <c r="H118" s="19">
        <v>1150</v>
      </c>
      <c r="I118" s="20">
        <v>2002.72</v>
      </c>
      <c r="J118" s="52">
        <v>1.7415</v>
      </c>
      <c r="K118" s="19">
        <v>33</v>
      </c>
      <c r="L118" s="19">
        <v>934</v>
      </c>
      <c r="M118" s="20">
        <v>1224.68</v>
      </c>
      <c r="N118" s="52">
        <v>1.3111999999999999</v>
      </c>
      <c r="O118" s="19">
        <v>193</v>
      </c>
      <c r="P118" s="19">
        <v>10387</v>
      </c>
      <c r="Q118" s="20">
        <v>13772.83</v>
      </c>
      <c r="R118" s="52">
        <v>1.3260000000000001</v>
      </c>
      <c r="S118" s="21"/>
      <c r="T118" s="21"/>
      <c r="U118" s="22"/>
      <c r="V118" s="21"/>
      <c r="W118" s="21"/>
      <c r="X118" s="21"/>
      <c r="Y118" s="21"/>
      <c r="Z118" s="21"/>
    </row>
    <row r="119" spans="1:26" x14ac:dyDescent="0.2">
      <c r="A119" s="17">
        <v>20016</v>
      </c>
      <c r="B119" s="18" t="s">
        <v>47</v>
      </c>
      <c r="C119" s="19">
        <v>146</v>
      </c>
      <c r="D119" s="19">
        <v>8972</v>
      </c>
      <c r="E119" s="20">
        <v>10397.709999999999</v>
      </c>
      <c r="F119" s="52">
        <v>1.1589</v>
      </c>
      <c r="G119" s="19">
        <v>53</v>
      </c>
      <c r="H119" s="19">
        <v>1860</v>
      </c>
      <c r="I119" s="20">
        <v>2543.13</v>
      </c>
      <c r="J119" s="52">
        <v>1.3673</v>
      </c>
      <c r="K119" s="19">
        <v>33</v>
      </c>
      <c r="L119" s="19">
        <v>1054</v>
      </c>
      <c r="M119" s="20">
        <v>1475.22</v>
      </c>
      <c r="N119" s="52">
        <v>1.3996</v>
      </c>
      <c r="O119" s="19">
        <v>232</v>
      </c>
      <c r="P119" s="19">
        <v>11886</v>
      </c>
      <c r="Q119" s="20">
        <v>14416.06</v>
      </c>
      <c r="R119" s="52">
        <v>1.2129000000000001</v>
      </c>
      <c r="S119" s="21"/>
      <c r="T119" s="21"/>
      <c r="U119" s="22"/>
      <c r="V119" s="21"/>
      <c r="W119" s="21"/>
      <c r="X119" s="21"/>
      <c r="Y119" s="21"/>
      <c r="Z119" s="21"/>
    </row>
    <row r="120" spans="1:26" x14ac:dyDescent="0.2">
      <c r="A120" s="17">
        <v>20032</v>
      </c>
      <c r="B120" s="18" t="s">
        <v>54</v>
      </c>
      <c r="C120" s="19">
        <v>71</v>
      </c>
      <c r="D120" s="19">
        <v>5332</v>
      </c>
      <c r="E120" s="20">
        <v>6089.34</v>
      </c>
      <c r="F120" s="52">
        <v>1.1419999999999999</v>
      </c>
      <c r="G120" s="19">
        <v>28</v>
      </c>
      <c r="H120" s="19">
        <v>1139</v>
      </c>
      <c r="I120" s="20">
        <v>1643.21</v>
      </c>
      <c r="J120" s="52">
        <v>1.4427000000000001</v>
      </c>
      <c r="K120" s="19">
        <v>29</v>
      </c>
      <c r="L120" s="19">
        <v>1271</v>
      </c>
      <c r="M120" s="20">
        <v>1628.47</v>
      </c>
      <c r="N120" s="52">
        <v>1.2813000000000001</v>
      </c>
      <c r="O120" s="19">
        <v>128</v>
      </c>
      <c r="P120" s="19">
        <v>7742</v>
      </c>
      <c r="Q120" s="20">
        <v>9361.02</v>
      </c>
      <c r="R120" s="52">
        <v>1.2091000000000001</v>
      </c>
      <c r="S120" s="21"/>
      <c r="T120" s="21"/>
      <c r="U120" s="22"/>
      <c r="V120" s="21"/>
      <c r="W120" s="21"/>
      <c r="X120" s="21"/>
      <c r="Y120" s="21"/>
      <c r="Z120" s="21"/>
    </row>
    <row r="121" spans="1:26" x14ac:dyDescent="0.2">
      <c r="A121" s="17">
        <v>20040</v>
      </c>
      <c r="B121" s="18" t="s">
        <v>111</v>
      </c>
      <c r="C121" s="19">
        <v>112</v>
      </c>
      <c r="D121" s="19">
        <v>8594</v>
      </c>
      <c r="E121" s="20">
        <v>8836.7800000000007</v>
      </c>
      <c r="F121" s="52">
        <v>1.0282</v>
      </c>
      <c r="G121" s="19">
        <v>5</v>
      </c>
      <c r="H121" s="19">
        <v>159</v>
      </c>
      <c r="I121" s="20">
        <v>172.86</v>
      </c>
      <c r="J121" s="52">
        <v>1.0871999999999999</v>
      </c>
      <c r="K121" s="19">
        <v>2</v>
      </c>
      <c r="L121" s="19">
        <v>115</v>
      </c>
      <c r="M121" s="20">
        <v>124.88</v>
      </c>
      <c r="N121" s="52">
        <v>1.0859000000000001</v>
      </c>
      <c r="O121" s="19">
        <v>119</v>
      </c>
      <c r="P121" s="19">
        <v>8868</v>
      </c>
      <c r="Q121" s="20">
        <v>9134.52</v>
      </c>
      <c r="R121" s="52">
        <v>1.0301</v>
      </c>
      <c r="S121" s="21"/>
      <c r="T121" s="21"/>
      <c r="U121" s="22"/>
      <c r="V121" s="21"/>
      <c r="W121" s="21"/>
      <c r="X121" s="21"/>
      <c r="Y121" s="21"/>
      <c r="Z121" s="21"/>
    </row>
    <row r="122" spans="1:26" x14ac:dyDescent="0.2">
      <c r="A122" s="17">
        <v>20065</v>
      </c>
      <c r="B122" s="18" t="s">
        <v>26</v>
      </c>
      <c r="C122" s="19">
        <v>102</v>
      </c>
      <c r="D122" s="19">
        <v>6737</v>
      </c>
      <c r="E122" s="20">
        <v>6949.5</v>
      </c>
      <c r="F122" s="52">
        <v>1.0315000000000001</v>
      </c>
      <c r="G122" s="19">
        <v>14</v>
      </c>
      <c r="H122" s="19">
        <v>348</v>
      </c>
      <c r="I122" s="20">
        <v>398.4</v>
      </c>
      <c r="J122" s="52">
        <v>1.1448</v>
      </c>
      <c r="K122" s="19">
        <v>24</v>
      </c>
      <c r="L122" s="19">
        <v>761</v>
      </c>
      <c r="M122" s="20">
        <v>870.61</v>
      </c>
      <c r="N122" s="52">
        <v>1.1439999999999999</v>
      </c>
      <c r="O122" s="19">
        <v>140</v>
      </c>
      <c r="P122" s="19">
        <v>7846</v>
      </c>
      <c r="Q122" s="20">
        <v>8218.51</v>
      </c>
      <c r="R122" s="52">
        <v>1.0475000000000001</v>
      </c>
      <c r="S122" s="21"/>
      <c r="T122" s="21"/>
      <c r="U122" s="22"/>
      <c r="V122" s="21"/>
      <c r="W122" s="21"/>
      <c r="X122" s="21"/>
      <c r="Y122" s="21"/>
      <c r="Z122" s="21"/>
    </row>
    <row r="123" spans="1:26" x14ac:dyDescent="0.2">
      <c r="A123" s="17">
        <v>20081</v>
      </c>
      <c r="B123" s="18" t="s">
        <v>102</v>
      </c>
      <c r="C123" s="19">
        <v>166</v>
      </c>
      <c r="D123" s="19">
        <v>11688</v>
      </c>
      <c r="E123" s="20">
        <v>12123.51</v>
      </c>
      <c r="F123" s="52">
        <v>1.0373000000000001</v>
      </c>
      <c r="G123" s="19">
        <v>4</v>
      </c>
      <c r="H123" s="19">
        <v>71</v>
      </c>
      <c r="I123" s="20">
        <v>107.69</v>
      </c>
      <c r="J123" s="52">
        <v>1.5167999999999999</v>
      </c>
      <c r="K123" s="19">
        <v>9</v>
      </c>
      <c r="L123" s="19">
        <v>190</v>
      </c>
      <c r="M123" s="20">
        <v>273.17</v>
      </c>
      <c r="N123" s="52">
        <v>1.4377</v>
      </c>
      <c r="O123" s="19">
        <v>179</v>
      </c>
      <c r="P123" s="19">
        <v>11949</v>
      </c>
      <c r="Q123" s="20">
        <v>12504.37</v>
      </c>
      <c r="R123" s="52">
        <v>1.0465</v>
      </c>
      <c r="S123" s="21"/>
      <c r="T123" s="21"/>
      <c r="U123" s="22"/>
      <c r="V123" s="21"/>
      <c r="W123" s="21"/>
      <c r="X123" s="21"/>
      <c r="Y123" s="21"/>
      <c r="Z123" s="21"/>
    </row>
    <row r="124" spans="1:26" x14ac:dyDescent="0.2">
      <c r="A124" s="17">
        <v>20123</v>
      </c>
      <c r="B124" s="18" t="s">
        <v>121</v>
      </c>
      <c r="C124" s="19">
        <v>129</v>
      </c>
      <c r="D124" s="19">
        <v>9275</v>
      </c>
      <c r="E124" s="20">
        <v>9981.4699999999993</v>
      </c>
      <c r="F124" s="52">
        <v>1.0762</v>
      </c>
      <c r="G124" s="19">
        <v>12</v>
      </c>
      <c r="H124" s="19">
        <v>263</v>
      </c>
      <c r="I124" s="20">
        <v>378.66</v>
      </c>
      <c r="J124" s="52">
        <v>1.4398</v>
      </c>
      <c r="K124" s="19">
        <v>18</v>
      </c>
      <c r="L124" s="19">
        <v>523</v>
      </c>
      <c r="M124" s="20">
        <v>710.72</v>
      </c>
      <c r="N124" s="52">
        <v>1.3589</v>
      </c>
      <c r="O124" s="19">
        <v>159</v>
      </c>
      <c r="P124" s="19">
        <v>10061</v>
      </c>
      <c r="Q124" s="20">
        <v>11070.85</v>
      </c>
      <c r="R124" s="52">
        <v>1.1004</v>
      </c>
      <c r="S124" s="21"/>
      <c r="T124" s="21"/>
      <c r="U124" s="22"/>
      <c r="V124" s="21"/>
      <c r="W124" s="21"/>
      <c r="X124" s="21"/>
      <c r="Y124" s="21"/>
      <c r="Z124" s="21"/>
    </row>
    <row r="125" spans="1:26" x14ac:dyDescent="0.2">
      <c r="A125" s="17">
        <v>20164</v>
      </c>
      <c r="B125" s="18" t="s">
        <v>128</v>
      </c>
      <c r="C125" s="19">
        <v>67</v>
      </c>
      <c r="D125" s="19">
        <v>3269</v>
      </c>
      <c r="E125" s="20">
        <v>3428.73</v>
      </c>
      <c r="F125" s="52">
        <v>1.0488999999999999</v>
      </c>
      <c r="G125" s="19">
        <v>20</v>
      </c>
      <c r="H125" s="19">
        <v>671</v>
      </c>
      <c r="I125" s="20">
        <v>1368.88</v>
      </c>
      <c r="J125" s="52">
        <v>2.0400999999999998</v>
      </c>
      <c r="K125" s="19">
        <v>34</v>
      </c>
      <c r="L125" s="19">
        <v>1393</v>
      </c>
      <c r="M125" s="20">
        <v>1416.07</v>
      </c>
      <c r="N125" s="52">
        <v>1.0165999999999999</v>
      </c>
      <c r="O125" s="19">
        <v>121</v>
      </c>
      <c r="P125" s="19">
        <v>5333</v>
      </c>
      <c r="Q125" s="20">
        <v>6213.68</v>
      </c>
      <c r="R125" s="52">
        <v>1.1651</v>
      </c>
      <c r="S125" s="21"/>
      <c r="T125" s="21"/>
      <c r="U125" s="22"/>
      <c r="V125" s="21"/>
      <c r="W125" s="21"/>
      <c r="X125" s="21"/>
      <c r="Y125" s="21"/>
      <c r="Z125" s="21"/>
    </row>
    <row r="126" spans="1:26" x14ac:dyDescent="0.2">
      <c r="A126" s="17">
        <v>20172</v>
      </c>
      <c r="B126" s="18" t="s">
        <v>24</v>
      </c>
      <c r="C126" s="19">
        <v>70</v>
      </c>
      <c r="D126" s="19">
        <v>4633</v>
      </c>
      <c r="E126" s="20">
        <v>4574.91</v>
      </c>
      <c r="F126" s="52">
        <v>0.98750000000000004</v>
      </c>
      <c r="G126" s="19">
        <v>12</v>
      </c>
      <c r="H126" s="19">
        <v>247</v>
      </c>
      <c r="I126" s="20">
        <v>296.69</v>
      </c>
      <c r="J126" s="52">
        <v>1.2012</v>
      </c>
      <c r="K126" s="19">
        <v>36</v>
      </c>
      <c r="L126" s="19">
        <v>916</v>
      </c>
      <c r="M126" s="20">
        <v>1057.21</v>
      </c>
      <c r="N126" s="52">
        <v>1.1541999999999999</v>
      </c>
      <c r="O126" s="19">
        <v>118</v>
      </c>
      <c r="P126" s="19">
        <v>5796</v>
      </c>
      <c r="Q126" s="20">
        <v>5928.81</v>
      </c>
      <c r="R126" s="52">
        <v>1.0228999999999999</v>
      </c>
      <c r="S126" s="21"/>
      <c r="T126" s="21"/>
      <c r="U126" s="22"/>
      <c r="V126" s="21"/>
      <c r="W126" s="21"/>
      <c r="X126" s="21"/>
      <c r="Y126" s="21"/>
      <c r="Z126" s="21"/>
    </row>
    <row r="127" spans="1:26" x14ac:dyDescent="0.2">
      <c r="A127" s="17">
        <v>20248</v>
      </c>
      <c r="B127" s="18" t="s">
        <v>66</v>
      </c>
      <c r="C127" s="19">
        <v>98</v>
      </c>
      <c r="D127" s="19">
        <v>7419</v>
      </c>
      <c r="E127" s="20">
        <v>7699.31</v>
      </c>
      <c r="F127" s="52">
        <v>1.0378000000000001</v>
      </c>
      <c r="G127" s="19">
        <v>19</v>
      </c>
      <c r="H127" s="19">
        <v>499</v>
      </c>
      <c r="I127" s="20">
        <v>687.69</v>
      </c>
      <c r="J127" s="52">
        <v>1.3781000000000001</v>
      </c>
      <c r="K127" s="19">
        <v>71</v>
      </c>
      <c r="L127" s="19">
        <v>3011</v>
      </c>
      <c r="M127" s="20">
        <v>3223.8</v>
      </c>
      <c r="N127" s="52">
        <v>1.0707</v>
      </c>
      <c r="O127" s="19">
        <v>188</v>
      </c>
      <c r="P127" s="19">
        <v>10929</v>
      </c>
      <c r="Q127" s="20">
        <v>11610.8</v>
      </c>
      <c r="R127" s="52">
        <v>1.0624</v>
      </c>
      <c r="S127" s="21"/>
      <c r="T127" s="21"/>
      <c r="U127" s="22"/>
      <c r="V127" s="21"/>
      <c r="W127" s="21"/>
      <c r="X127" s="21"/>
      <c r="Y127" s="21"/>
      <c r="Z127" s="21"/>
    </row>
    <row r="128" spans="1:26" x14ac:dyDescent="0.2">
      <c r="A128" s="17">
        <v>20256</v>
      </c>
      <c r="B128" s="18" t="s">
        <v>129</v>
      </c>
      <c r="C128" s="19">
        <v>104</v>
      </c>
      <c r="D128" s="19">
        <v>7159</v>
      </c>
      <c r="E128" s="20">
        <v>8131.52</v>
      </c>
      <c r="F128" s="52">
        <v>1.1357999999999999</v>
      </c>
      <c r="G128" s="19">
        <v>16</v>
      </c>
      <c r="H128" s="19">
        <v>346</v>
      </c>
      <c r="I128" s="20">
        <v>439.88</v>
      </c>
      <c r="J128" s="52">
        <v>1.2713000000000001</v>
      </c>
      <c r="K128" s="19">
        <v>34</v>
      </c>
      <c r="L128" s="19">
        <v>710</v>
      </c>
      <c r="M128" s="20">
        <v>951.41</v>
      </c>
      <c r="N128" s="52">
        <v>1.34</v>
      </c>
      <c r="O128" s="19">
        <v>154</v>
      </c>
      <c r="P128" s="19">
        <v>8215</v>
      </c>
      <c r="Q128" s="20">
        <v>9522.81</v>
      </c>
      <c r="R128" s="52">
        <v>1.1592</v>
      </c>
      <c r="S128" s="21"/>
      <c r="T128" s="21"/>
      <c r="U128" s="22"/>
      <c r="V128" s="21"/>
      <c r="W128" s="21"/>
      <c r="X128" s="21"/>
      <c r="Y128" s="21"/>
      <c r="Z128" s="21"/>
    </row>
    <row r="129" spans="1:26" x14ac:dyDescent="0.2">
      <c r="A129" s="17">
        <v>20272</v>
      </c>
      <c r="B129" s="18" t="s">
        <v>70</v>
      </c>
      <c r="C129" s="19">
        <v>131</v>
      </c>
      <c r="D129" s="19">
        <v>4531</v>
      </c>
      <c r="E129" s="20">
        <v>5423</v>
      </c>
      <c r="F129" s="52">
        <v>1.1969000000000001</v>
      </c>
      <c r="G129" s="19">
        <v>63</v>
      </c>
      <c r="H129" s="19">
        <v>1410</v>
      </c>
      <c r="I129" s="20">
        <v>1795.97</v>
      </c>
      <c r="J129" s="52">
        <v>1.2737000000000001</v>
      </c>
      <c r="K129" s="19">
        <v>95</v>
      </c>
      <c r="L129" s="19">
        <v>2644</v>
      </c>
      <c r="M129" s="20">
        <v>2945.52</v>
      </c>
      <c r="N129" s="52">
        <v>1.1140000000000001</v>
      </c>
      <c r="O129" s="19">
        <v>289</v>
      </c>
      <c r="P129" s="19">
        <v>8585</v>
      </c>
      <c r="Q129" s="20">
        <v>10164.49</v>
      </c>
      <c r="R129" s="52">
        <v>1.1839999999999999</v>
      </c>
      <c r="S129" s="21"/>
      <c r="T129" s="21"/>
      <c r="U129" s="22"/>
      <c r="V129" s="21"/>
      <c r="W129" s="21"/>
      <c r="X129" s="21"/>
      <c r="Y129" s="21"/>
      <c r="Z129" s="21"/>
    </row>
    <row r="130" spans="1:26" x14ac:dyDescent="0.2">
      <c r="A130" s="17">
        <v>20280</v>
      </c>
      <c r="B130" s="18" t="s">
        <v>190</v>
      </c>
      <c r="C130" s="19">
        <v>90</v>
      </c>
      <c r="D130" s="19">
        <v>5905</v>
      </c>
      <c r="E130" s="20">
        <v>5551.49</v>
      </c>
      <c r="F130" s="52">
        <v>0.94010000000000005</v>
      </c>
      <c r="G130" s="19">
        <v>24</v>
      </c>
      <c r="H130" s="19">
        <v>688</v>
      </c>
      <c r="I130" s="20">
        <v>848.86</v>
      </c>
      <c r="J130" s="52">
        <v>1.2338</v>
      </c>
      <c r="K130" s="19">
        <v>77</v>
      </c>
      <c r="L130" s="19">
        <v>1975</v>
      </c>
      <c r="M130" s="20">
        <v>2238.1</v>
      </c>
      <c r="N130" s="52">
        <v>1.1332</v>
      </c>
      <c r="O130" s="19">
        <v>191</v>
      </c>
      <c r="P130" s="19">
        <v>8568</v>
      </c>
      <c r="Q130" s="20">
        <v>8638.4500000000007</v>
      </c>
      <c r="R130" s="52">
        <v>1.0082</v>
      </c>
      <c r="S130" s="21"/>
      <c r="T130" s="21"/>
      <c r="U130" s="22"/>
      <c r="V130" s="21"/>
      <c r="W130" s="21"/>
      <c r="X130" s="21"/>
      <c r="Y130" s="21"/>
      <c r="Z130" s="21"/>
    </row>
    <row r="131" spans="1:26" x14ac:dyDescent="0.2">
      <c r="A131" s="17">
        <v>20298</v>
      </c>
      <c r="B131" s="18" t="s">
        <v>21</v>
      </c>
      <c r="C131" s="19">
        <v>136</v>
      </c>
      <c r="D131" s="19">
        <v>9382</v>
      </c>
      <c r="E131" s="20">
        <v>11246.98</v>
      </c>
      <c r="F131" s="52">
        <v>1.1988000000000001</v>
      </c>
      <c r="G131" s="19">
        <v>31</v>
      </c>
      <c r="H131" s="19">
        <v>882</v>
      </c>
      <c r="I131" s="20">
        <v>1296.53</v>
      </c>
      <c r="J131" s="52">
        <v>1.47</v>
      </c>
      <c r="K131" s="19">
        <v>61</v>
      </c>
      <c r="L131" s="19">
        <v>1737</v>
      </c>
      <c r="M131" s="20">
        <v>2436.7600000000002</v>
      </c>
      <c r="N131" s="52">
        <v>1.4029</v>
      </c>
      <c r="O131" s="19">
        <v>228</v>
      </c>
      <c r="P131" s="19">
        <v>12001</v>
      </c>
      <c r="Q131" s="20">
        <v>14980.27</v>
      </c>
      <c r="R131" s="52">
        <v>1.2483</v>
      </c>
      <c r="S131" s="21"/>
      <c r="T131" s="21"/>
      <c r="U131" s="22"/>
      <c r="V131" s="21"/>
      <c r="W131" s="21"/>
      <c r="X131" s="21"/>
      <c r="Y131" s="21"/>
      <c r="Z131" s="21"/>
    </row>
    <row r="132" spans="1:26" x14ac:dyDescent="0.2">
      <c r="A132" s="17">
        <v>20321</v>
      </c>
      <c r="B132" s="18" t="s">
        <v>138</v>
      </c>
      <c r="C132" s="19">
        <v>115</v>
      </c>
      <c r="D132" s="19">
        <v>7273</v>
      </c>
      <c r="E132" s="20">
        <v>8494.9699999999993</v>
      </c>
      <c r="F132" s="52">
        <v>1.1679999999999999</v>
      </c>
      <c r="G132" s="19">
        <v>90</v>
      </c>
      <c r="H132" s="19">
        <v>2179</v>
      </c>
      <c r="I132" s="20">
        <v>2969.34</v>
      </c>
      <c r="J132" s="52">
        <v>1.3627</v>
      </c>
      <c r="K132" s="19">
        <v>51</v>
      </c>
      <c r="L132" s="19">
        <v>1498</v>
      </c>
      <c r="M132" s="20">
        <v>1817.5</v>
      </c>
      <c r="N132" s="52">
        <v>1.2133</v>
      </c>
      <c r="O132" s="19">
        <v>256</v>
      </c>
      <c r="P132" s="19">
        <v>10950</v>
      </c>
      <c r="Q132" s="20">
        <v>13281.81</v>
      </c>
      <c r="R132" s="52">
        <v>1.2130000000000001</v>
      </c>
      <c r="S132" s="21"/>
      <c r="T132" s="21"/>
      <c r="U132" s="22"/>
      <c r="V132" s="21"/>
      <c r="W132" s="21"/>
      <c r="X132" s="21"/>
      <c r="Y132" s="21"/>
      <c r="Z132" s="21"/>
    </row>
    <row r="133" spans="1:26" x14ac:dyDescent="0.2">
      <c r="A133" s="17">
        <v>20347</v>
      </c>
      <c r="B133" s="18" t="s">
        <v>80</v>
      </c>
      <c r="C133" s="19">
        <v>178</v>
      </c>
      <c r="D133" s="19">
        <v>11701</v>
      </c>
      <c r="E133" s="20">
        <v>11780.59</v>
      </c>
      <c r="F133" s="52">
        <v>1.0067999999999999</v>
      </c>
      <c r="G133" s="19">
        <v>33</v>
      </c>
      <c r="H133" s="19">
        <v>926</v>
      </c>
      <c r="I133" s="20">
        <v>1198.6400000000001</v>
      </c>
      <c r="J133" s="52">
        <v>1.2944</v>
      </c>
      <c r="K133" s="19">
        <v>47</v>
      </c>
      <c r="L133" s="19">
        <v>922</v>
      </c>
      <c r="M133" s="20">
        <v>1130.5899999999999</v>
      </c>
      <c r="N133" s="52">
        <v>1.2262</v>
      </c>
      <c r="O133" s="19">
        <v>258</v>
      </c>
      <c r="P133" s="19">
        <v>13549</v>
      </c>
      <c r="Q133" s="20">
        <v>14109.82</v>
      </c>
      <c r="R133" s="52">
        <v>1.0414000000000001</v>
      </c>
      <c r="S133" s="21"/>
      <c r="T133" s="21"/>
      <c r="U133" s="22"/>
      <c r="V133" s="21"/>
      <c r="W133" s="21"/>
      <c r="X133" s="21"/>
      <c r="Y133" s="21"/>
      <c r="Z133" s="21"/>
    </row>
    <row r="134" spans="1:26" x14ac:dyDescent="0.2">
      <c r="A134" s="17">
        <v>20355</v>
      </c>
      <c r="B134" s="18" t="s">
        <v>191</v>
      </c>
      <c r="C134" s="19">
        <v>120</v>
      </c>
      <c r="D134" s="19">
        <v>9005</v>
      </c>
      <c r="E134" s="20">
        <v>12575.45</v>
      </c>
      <c r="F134" s="52">
        <v>1.3965000000000001</v>
      </c>
      <c r="G134" s="19">
        <v>35</v>
      </c>
      <c r="H134" s="19">
        <v>840</v>
      </c>
      <c r="I134" s="20">
        <v>1258.71</v>
      </c>
      <c r="J134" s="52">
        <v>1.4984999999999999</v>
      </c>
      <c r="K134" s="19">
        <v>36</v>
      </c>
      <c r="L134" s="19">
        <v>1323</v>
      </c>
      <c r="M134" s="20">
        <v>1886.04</v>
      </c>
      <c r="N134" s="52">
        <v>1.4256</v>
      </c>
      <c r="O134" s="19">
        <v>191</v>
      </c>
      <c r="P134" s="19">
        <v>11168</v>
      </c>
      <c r="Q134" s="20">
        <v>15720.2</v>
      </c>
      <c r="R134" s="52">
        <v>1.4076</v>
      </c>
      <c r="S134" s="21"/>
      <c r="T134" s="21"/>
      <c r="U134" s="22"/>
      <c r="V134" s="21"/>
      <c r="W134" s="21"/>
      <c r="X134" s="21"/>
      <c r="Y134" s="21"/>
      <c r="Z134" s="21"/>
    </row>
    <row r="135" spans="1:26" x14ac:dyDescent="0.2">
      <c r="A135" s="17">
        <v>20363</v>
      </c>
      <c r="B135" s="18" t="s">
        <v>142</v>
      </c>
      <c r="C135" s="19">
        <v>118</v>
      </c>
      <c r="D135" s="19">
        <v>8194</v>
      </c>
      <c r="E135" s="20">
        <v>9223.5499999999993</v>
      </c>
      <c r="F135" s="52">
        <v>1.1255999999999999</v>
      </c>
      <c r="G135" s="19">
        <v>33</v>
      </c>
      <c r="H135" s="19">
        <v>909</v>
      </c>
      <c r="I135" s="20">
        <v>1226.51</v>
      </c>
      <c r="J135" s="52">
        <v>1.3492999999999999</v>
      </c>
      <c r="K135" s="19">
        <v>27</v>
      </c>
      <c r="L135" s="19">
        <v>1069</v>
      </c>
      <c r="M135" s="20">
        <v>1326.02</v>
      </c>
      <c r="N135" s="52">
        <v>1.2403999999999999</v>
      </c>
      <c r="O135" s="19">
        <v>178</v>
      </c>
      <c r="P135" s="19">
        <v>10172</v>
      </c>
      <c r="Q135" s="20">
        <v>11776.08</v>
      </c>
      <c r="R135" s="52">
        <v>1.1577</v>
      </c>
      <c r="S135" s="21"/>
      <c r="T135" s="21"/>
      <c r="U135" s="22"/>
      <c r="V135" s="21"/>
      <c r="W135" s="21"/>
      <c r="X135" s="21"/>
      <c r="Y135" s="21"/>
      <c r="Z135" s="21"/>
    </row>
    <row r="136" spans="1:26" x14ac:dyDescent="0.2">
      <c r="A136" s="17">
        <v>20371</v>
      </c>
      <c r="B136" s="18" t="s">
        <v>179</v>
      </c>
      <c r="C136" s="19">
        <v>211</v>
      </c>
      <c r="D136" s="19">
        <v>15076</v>
      </c>
      <c r="E136" s="20">
        <v>17087.650000000001</v>
      </c>
      <c r="F136" s="52">
        <v>1.1334</v>
      </c>
      <c r="G136" s="19">
        <v>40</v>
      </c>
      <c r="H136" s="19">
        <v>1329</v>
      </c>
      <c r="I136" s="20">
        <v>1989.82</v>
      </c>
      <c r="J136" s="52">
        <v>1.4972000000000001</v>
      </c>
      <c r="K136" s="19">
        <v>27</v>
      </c>
      <c r="L136" s="19">
        <v>1021</v>
      </c>
      <c r="M136" s="20">
        <v>1304.1500000000001</v>
      </c>
      <c r="N136" s="52">
        <v>1.2773000000000001</v>
      </c>
      <c r="O136" s="19">
        <v>278</v>
      </c>
      <c r="P136" s="19">
        <v>17426</v>
      </c>
      <c r="Q136" s="20">
        <v>20381.62</v>
      </c>
      <c r="R136" s="52">
        <v>1.1696</v>
      </c>
      <c r="S136" s="21"/>
      <c r="T136" s="21"/>
      <c r="U136" s="22"/>
      <c r="V136" s="21"/>
      <c r="W136" s="21"/>
      <c r="X136" s="21"/>
      <c r="Y136" s="21"/>
      <c r="Z136" s="21"/>
    </row>
    <row r="137" spans="1:26" x14ac:dyDescent="0.2">
      <c r="A137" s="17">
        <v>20397</v>
      </c>
      <c r="B137" s="18" t="s">
        <v>116</v>
      </c>
      <c r="C137" s="19">
        <v>95</v>
      </c>
      <c r="D137" s="19">
        <v>6902</v>
      </c>
      <c r="E137" s="20">
        <v>7142.53</v>
      </c>
      <c r="F137" s="52">
        <v>1.0347999999999999</v>
      </c>
      <c r="G137" s="19">
        <v>19</v>
      </c>
      <c r="H137" s="19">
        <v>621</v>
      </c>
      <c r="I137" s="20">
        <v>866.86</v>
      </c>
      <c r="J137" s="52">
        <v>1.3958999999999999</v>
      </c>
      <c r="K137" s="19">
        <v>42</v>
      </c>
      <c r="L137" s="19">
        <v>1890</v>
      </c>
      <c r="M137" s="20">
        <v>2257.21</v>
      </c>
      <c r="N137" s="52">
        <v>1.1942999999999999</v>
      </c>
      <c r="O137" s="19">
        <v>156</v>
      </c>
      <c r="P137" s="19">
        <v>9413</v>
      </c>
      <c r="Q137" s="20">
        <v>10266.6</v>
      </c>
      <c r="R137" s="52">
        <v>1.0907</v>
      </c>
      <c r="S137" s="21"/>
      <c r="T137" s="21"/>
      <c r="U137" s="22"/>
      <c r="V137" s="21"/>
      <c r="W137" s="21"/>
      <c r="X137" s="21"/>
      <c r="Y137" s="21"/>
      <c r="Z137" s="21"/>
    </row>
    <row r="138" spans="1:26" x14ac:dyDescent="0.2">
      <c r="A138" s="17">
        <v>20412</v>
      </c>
      <c r="B138" s="18" t="s">
        <v>109</v>
      </c>
      <c r="C138" s="19">
        <v>112</v>
      </c>
      <c r="D138" s="19">
        <v>7348</v>
      </c>
      <c r="E138" s="20">
        <v>9572.32</v>
      </c>
      <c r="F138" s="52">
        <v>1.3027</v>
      </c>
      <c r="G138" s="19">
        <v>31</v>
      </c>
      <c r="H138" s="19">
        <v>751</v>
      </c>
      <c r="I138" s="20">
        <v>1196.8399999999999</v>
      </c>
      <c r="J138" s="52">
        <v>1.5936999999999999</v>
      </c>
      <c r="K138" s="19">
        <v>18</v>
      </c>
      <c r="L138" s="19">
        <v>747</v>
      </c>
      <c r="M138" s="20">
        <v>1021.29</v>
      </c>
      <c r="N138" s="52">
        <v>1.3672</v>
      </c>
      <c r="O138" s="19">
        <v>161</v>
      </c>
      <c r="P138" s="19">
        <v>8846</v>
      </c>
      <c r="Q138" s="20">
        <v>11790.45</v>
      </c>
      <c r="R138" s="52">
        <v>1.3329</v>
      </c>
      <c r="S138" s="21"/>
      <c r="T138" s="21"/>
      <c r="U138" s="22"/>
      <c r="V138" s="21"/>
      <c r="W138" s="21"/>
      <c r="X138" s="21"/>
      <c r="Y138" s="21"/>
      <c r="Z138" s="21"/>
    </row>
    <row r="139" spans="1:26" x14ac:dyDescent="0.2">
      <c r="A139" s="17">
        <v>20438</v>
      </c>
      <c r="B139" s="18" t="s">
        <v>125</v>
      </c>
      <c r="C139" s="19">
        <v>95</v>
      </c>
      <c r="D139" s="19">
        <v>7218</v>
      </c>
      <c r="E139" s="20">
        <v>8433.93</v>
      </c>
      <c r="F139" s="52">
        <v>1.1685000000000001</v>
      </c>
      <c r="G139" s="19">
        <v>13</v>
      </c>
      <c r="H139" s="19">
        <v>348</v>
      </c>
      <c r="I139" s="20">
        <v>474.58</v>
      </c>
      <c r="J139" s="52">
        <v>1.3636999999999999</v>
      </c>
      <c r="K139" s="19">
        <v>30</v>
      </c>
      <c r="L139" s="19">
        <v>1130</v>
      </c>
      <c r="M139" s="20">
        <v>1441.39</v>
      </c>
      <c r="N139" s="52">
        <v>1.2756000000000001</v>
      </c>
      <c r="O139" s="19">
        <v>138</v>
      </c>
      <c r="P139" s="19">
        <v>8696</v>
      </c>
      <c r="Q139" s="20">
        <v>10349.9</v>
      </c>
      <c r="R139" s="52">
        <v>1.1901999999999999</v>
      </c>
      <c r="S139" s="21"/>
      <c r="T139" s="21"/>
      <c r="U139" s="22"/>
      <c r="V139" s="21"/>
      <c r="W139" s="21"/>
      <c r="X139" s="21"/>
      <c r="Y139" s="21"/>
      <c r="Z139" s="21"/>
    </row>
    <row r="140" spans="1:26" x14ac:dyDescent="0.2">
      <c r="A140" s="17">
        <v>20454</v>
      </c>
      <c r="B140" s="18" t="s">
        <v>59</v>
      </c>
      <c r="C140" s="19">
        <v>176</v>
      </c>
      <c r="D140" s="19">
        <v>10390</v>
      </c>
      <c r="E140" s="20">
        <v>12823.77</v>
      </c>
      <c r="F140" s="52">
        <v>1.2342</v>
      </c>
      <c r="G140" s="19">
        <v>51</v>
      </c>
      <c r="H140" s="19">
        <v>1438</v>
      </c>
      <c r="I140" s="20">
        <v>2366.23</v>
      </c>
      <c r="J140" s="52">
        <v>1.6455</v>
      </c>
      <c r="K140" s="19">
        <v>77</v>
      </c>
      <c r="L140" s="19">
        <v>2431</v>
      </c>
      <c r="M140" s="20">
        <v>3364.38</v>
      </c>
      <c r="N140" s="52">
        <v>1.3838999999999999</v>
      </c>
      <c r="O140" s="19">
        <v>304</v>
      </c>
      <c r="P140" s="19">
        <v>14259</v>
      </c>
      <c r="Q140" s="20">
        <v>18554.38</v>
      </c>
      <c r="R140" s="52">
        <v>1.3011999999999999</v>
      </c>
      <c r="S140" s="21"/>
      <c r="T140" s="21"/>
      <c r="U140" s="22"/>
      <c r="V140" s="21"/>
      <c r="W140" s="21"/>
      <c r="X140" s="21"/>
      <c r="Y140" s="21"/>
      <c r="Z140" s="21"/>
    </row>
    <row r="141" spans="1:26" x14ac:dyDescent="0.2">
      <c r="A141" s="17">
        <v>20462</v>
      </c>
      <c r="B141" s="18" t="s">
        <v>79</v>
      </c>
      <c r="C141" s="19">
        <v>48</v>
      </c>
      <c r="D141" s="19">
        <v>3539</v>
      </c>
      <c r="E141" s="20">
        <v>4028.26</v>
      </c>
      <c r="F141" s="52">
        <v>1.1382000000000001</v>
      </c>
      <c r="G141" s="19">
        <v>8</v>
      </c>
      <c r="H141" s="19">
        <v>189</v>
      </c>
      <c r="I141" s="20">
        <v>248.8</v>
      </c>
      <c r="J141" s="52">
        <v>1.3164</v>
      </c>
      <c r="K141" s="19">
        <v>19</v>
      </c>
      <c r="L141" s="19">
        <v>529</v>
      </c>
      <c r="M141" s="20">
        <v>750.71</v>
      </c>
      <c r="N141" s="52">
        <v>1.4191</v>
      </c>
      <c r="O141" s="19">
        <v>75</v>
      </c>
      <c r="P141" s="19">
        <v>4257</v>
      </c>
      <c r="Q141" s="20">
        <v>5027.7700000000004</v>
      </c>
      <c r="R141" s="52">
        <v>1.1811</v>
      </c>
      <c r="S141" s="21"/>
      <c r="T141" s="21"/>
      <c r="U141" s="22"/>
      <c r="V141" s="21"/>
      <c r="W141" s="21"/>
      <c r="X141" s="21"/>
      <c r="Y141" s="21"/>
      <c r="Z141" s="21"/>
    </row>
    <row r="142" spans="1:26" x14ac:dyDescent="0.2">
      <c r="A142" s="17">
        <v>20488</v>
      </c>
      <c r="B142" s="18" t="s">
        <v>44</v>
      </c>
      <c r="C142" s="19">
        <v>174</v>
      </c>
      <c r="D142" s="19">
        <v>8996</v>
      </c>
      <c r="E142" s="20">
        <v>10815.05</v>
      </c>
      <c r="F142" s="52">
        <v>1.2021999999999999</v>
      </c>
      <c r="G142" s="19">
        <v>68</v>
      </c>
      <c r="H142" s="19">
        <v>1850</v>
      </c>
      <c r="I142" s="20">
        <v>2653.27</v>
      </c>
      <c r="J142" s="52">
        <v>1.4341999999999999</v>
      </c>
      <c r="K142" s="19">
        <v>67</v>
      </c>
      <c r="L142" s="19">
        <v>1893</v>
      </c>
      <c r="M142" s="20">
        <v>2350.2399999999998</v>
      </c>
      <c r="N142" s="52">
        <v>1.2415</v>
      </c>
      <c r="O142" s="19">
        <v>309</v>
      </c>
      <c r="P142" s="19">
        <v>12739</v>
      </c>
      <c r="Q142" s="20">
        <v>15818.56</v>
      </c>
      <c r="R142" s="52">
        <v>1.2417</v>
      </c>
      <c r="S142" s="21"/>
      <c r="T142" s="21"/>
      <c r="U142" s="22"/>
      <c r="V142" s="21"/>
      <c r="W142" s="21"/>
      <c r="X142" s="21"/>
      <c r="Y142" s="21"/>
      <c r="Z142" s="21"/>
    </row>
    <row r="143" spans="1:26" x14ac:dyDescent="0.2">
      <c r="A143" s="17">
        <v>20503</v>
      </c>
      <c r="B143" s="18" t="s">
        <v>37</v>
      </c>
      <c r="C143" s="19">
        <v>112</v>
      </c>
      <c r="D143" s="19">
        <v>7838</v>
      </c>
      <c r="E143" s="20">
        <v>8256.81</v>
      </c>
      <c r="F143" s="52">
        <v>1.0533999999999999</v>
      </c>
      <c r="G143" s="19">
        <v>21</v>
      </c>
      <c r="H143" s="19">
        <v>583</v>
      </c>
      <c r="I143" s="20">
        <v>756.57</v>
      </c>
      <c r="J143" s="52">
        <v>1.2977000000000001</v>
      </c>
      <c r="K143" s="19">
        <v>42</v>
      </c>
      <c r="L143" s="19">
        <v>1622</v>
      </c>
      <c r="M143" s="20">
        <v>1762.12</v>
      </c>
      <c r="N143" s="52">
        <v>1.0864</v>
      </c>
      <c r="O143" s="19">
        <v>175</v>
      </c>
      <c r="P143" s="19">
        <v>10043</v>
      </c>
      <c r="Q143" s="20">
        <v>10775.5</v>
      </c>
      <c r="R143" s="52">
        <v>1.0729</v>
      </c>
      <c r="S143" s="21"/>
      <c r="T143" s="21"/>
      <c r="U143" s="22"/>
      <c r="V143" s="21"/>
      <c r="W143" s="21"/>
      <c r="X143" s="21"/>
      <c r="Y143" s="21"/>
      <c r="Z143" s="21"/>
    </row>
    <row r="144" spans="1:26" x14ac:dyDescent="0.2">
      <c r="A144" s="17">
        <v>20511</v>
      </c>
      <c r="B144" s="18" t="s">
        <v>87</v>
      </c>
      <c r="C144" s="19">
        <v>93</v>
      </c>
      <c r="D144" s="19">
        <v>6298</v>
      </c>
      <c r="E144" s="20">
        <v>6562.11</v>
      </c>
      <c r="F144" s="52">
        <v>1.0419</v>
      </c>
      <c r="G144" s="19">
        <v>28</v>
      </c>
      <c r="H144" s="19">
        <v>750</v>
      </c>
      <c r="I144" s="20">
        <v>956.93</v>
      </c>
      <c r="J144" s="52">
        <v>1.2759</v>
      </c>
      <c r="K144" s="19">
        <v>23</v>
      </c>
      <c r="L144" s="19">
        <v>962</v>
      </c>
      <c r="M144" s="20">
        <v>955.2</v>
      </c>
      <c r="N144" s="52">
        <v>0.9929</v>
      </c>
      <c r="O144" s="19">
        <v>144</v>
      </c>
      <c r="P144" s="19">
        <v>8010</v>
      </c>
      <c r="Q144" s="20">
        <v>8474.24</v>
      </c>
      <c r="R144" s="52">
        <v>1.0580000000000001</v>
      </c>
      <c r="S144" s="21"/>
      <c r="T144" s="21"/>
      <c r="U144" s="22"/>
      <c r="V144" s="21"/>
      <c r="W144" s="21"/>
      <c r="X144" s="21"/>
      <c r="Y144" s="21"/>
      <c r="Z144" s="21"/>
    </row>
    <row r="145" spans="1:26" x14ac:dyDescent="0.2">
      <c r="A145" s="17">
        <v>20529</v>
      </c>
      <c r="B145" s="18" t="s">
        <v>180</v>
      </c>
      <c r="C145" s="19">
        <v>154</v>
      </c>
      <c r="D145" s="19">
        <v>10902</v>
      </c>
      <c r="E145" s="20">
        <v>10109.51</v>
      </c>
      <c r="F145" s="52">
        <v>0.92730000000000001</v>
      </c>
      <c r="G145" s="19">
        <v>58</v>
      </c>
      <c r="H145" s="19">
        <v>1369</v>
      </c>
      <c r="I145" s="20">
        <v>1963.22</v>
      </c>
      <c r="J145" s="52">
        <v>1.4340999999999999</v>
      </c>
      <c r="K145" s="19">
        <v>91</v>
      </c>
      <c r="L145" s="19">
        <v>2305</v>
      </c>
      <c r="M145" s="20">
        <v>3046.6</v>
      </c>
      <c r="N145" s="52">
        <v>1.3217000000000001</v>
      </c>
      <c r="O145" s="19">
        <v>303</v>
      </c>
      <c r="P145" s="19">
        <v>14576</v>
      </c>
      <c r="Q145" s="20">
        <v>15119.33</v>
      </c>
      <c r="R145" s="52">
        <v>1.0373000000000001</v>
      </c>
      <c r="S145" s="21"/>
      <c r="T145" s="21"/>
      <c r="U145" s="22"/>
      <c r="V145" s="21"/>
      <c r="W145" s="21"/>
      <c r="X145" s="21"/>
      <c r="Y145" s="21"/>
      <c r="Z145" s="21"/>
    </row>
    <row r="146" spans="1:26" x14ac:dyDescent="0.2">
      <c r="A146" s="17">
        <v>20553</v>
      </c>
      <c r="B146" s="18" t="s">
        <v>171</v>
      </c>
      <c r="C146" s="19">
        <v>91</v>
      </c>
      <c r="D146" s="19">
        <v>5354</v>
      </c>
      <c r="E146" s="20">
        <v>6332.25</v>
      </c>
      <c r="F146" s="52">
        <v>1.1827000000000001</v>
      </c>
      <c r="G146" s="19">
        <v>46</v>
      </c>
      <c r="H146" s="19">
        <v>1255</v>
      </c>
      <c r="I146" s="20">
        <v>1579.41</v>
      </c>
      <c r="J146" s="52">
        <v>1.2585</v>
      </c>
      <c r="K146" s="19">
        <v>32</v>
      </c>
      <c r="L146" s="19">
        <v>1051</v>
      </c>
      <c r="M146" s="20">
        <v>1318.62</v>
      </c>
      <c r="N146" s="52">
        <v>1.2545999999999999</v>
      </c>
      <c r="O146" s="19">
        <v>169</v>
      </c>
      <c r="P146" s="19">
        <v>7660</v>
      </c>
      <c r="Q146" s="20">
        <v>9230.2800000000007</v>
      </c>
      <c r="R146" s="52">
        <v>1.2050000000000001</v>
      </c>
      <c r="S146" s="21"/>
      <c r="T146" s="21"/>
      <c r="U146" s="22"/>
      <c r="V146" s="21"/>
      <c r="W146" s="21"/>
      <c r="X146" s="21"/>
      <c r="Y146" s="21"/>
      <c r="Z146" s="21"/>
    </row>
    <row r="147" spans="1:26" x14ac:dyDescent="0.2">
      <c r="A147" s="17">
        <v>20561</v>
      </c>
      <c r="B147" s="18" t="s">
        <v>76</v>
      </c>
      <c r="C147" s="19">
        <v>90</v>
      </c>
      <c r="D147" s="19">
        <v>6620</v>
      </c>
      <c r="E147" s="20">
        <v>6594.07</v>
      </c>
      <c r="F147" s="52">
        <v>0.99609999999999999</v>
      </c>
      <c r="G147" s="19">
        <v>20</v>
      </c>
      <c r="H147" s="19">
        <v>589</v>
      </c>
      <c r="I147" s="20">
        <v>1767</v>
      </c>
      <c r="J147" s="52">
        <v>3</v>
      </c>
      <c r="K147" s="19">
        <v>81</v>
      </c>
      <c r="L147" s="19">
        <v>3232</v>
      </c>
      <c r="M147" s="20">
        <v>7723.02</v>
      </c>
      <c r="N147" s="52">
        <v>2.3895</v>
      </c>
      <c r="O147" s="19">
        <v>191</v>
      </c>
      <c r="P147" s="19">
        <v>10441</v>
      </c>
      <c r="Q147" s="20">
        <v>16084.09</v>
      </c>
      <c r="R147" s="52">
        <v>1.5405</v>
      </c>
      <c r="S147" s="21"/>
      <c r="T147" s="21"/>
      <c r="U147" s="22"/>
      <c r="V147" s="21"/>
      <c r="W147" s="21"/>
      <c r="X147" s="21"/>
      <c r="Y147" s="21"/>
      <c r="Z147" s="21"/>
    </row>
    <row r="148" spans="1:26" x14ac:dyDescent="0.2">
      <c r="A148" s="17">
        <v>20602</v>
      </c>
      <c r="B148" s="18" t="s">
        <v>114</v>
      </c>
      <c r="C148" s="19">
        <v>71</v>
      </c>
      <c r="D148" s="19">
        <v>5467</v>
      </c>
      <c r="E148" s="20">
        <v>5982.2</v>
      </c>
      <c r="F148" s="52">
        <v>1.0942000000000001</v>
      </c>
      <c r="G148" s="19">
        <v>56</v>
      </c>
      <c r="H148" s="19">
        <v>1313</v>
      </c>
      <c r="I148" s="20">
        <v>1768.39</v>
      </c>
      <c r="J148" s="52">
        <v>1.3468</v>
      </c>
      <c r="K148" s="19">
        <v>119</v>
      </c>
      <c r="L148" s="19">
        <v>4427</v>
      </c>
      <c r="M148" s="20">
        <v>5143.1400000000003</v>
      </c>
      <c r="N148" s="52">
        <v>1.1617999999999999</v>
      </c>
      <c r="O148" s="19">
        <v>246</v>
      </c>
      <c r="P148" s="19">
        <v>11207</v>
      </c>
      <c r="Q148" s="20">
        <v>12893.73</v>
      </c>
      <c r="R148" s="52">
        <v>1.1505000000000001</v>
      </c>
      <c r="S148" s="21"/>
      <c r="T148" s="21"/>
      <c r="U148" s="22"/>
      <c r="V148" s="21"/>
      <c r="W148" s="21"/>
      <c r="X148" s="21"/>
      <c r="Y148" s="21"/>
      <c r="Z148" s="21"/>
    </row>
    <row r="149" spans="1:26" x14ac:dyDescent="0.2">
      <c r="A149" s="17">
        <v>20628</v>
      </c>
      <c r="B149" s="18" t="s">
        <v>141</v>
      </c>
      <c r="C149" s="19">
        <v>52</v>
      </c>
      <c r="D149" s="19">
        <v>3678</v>
      </c>
      <c r="E149" s="20">
        <v>4059.47</v>
      </c>
      <c r="F149" s="52">
        <v>1.1036999999999999</v>
      </c>
      <c r="G149" s="19">
        <v>32</v>
      </c>
      <c r="H149" s="19">
        <v>751</v>
      </c>
      <c r="I149" s="20">
        <v>894.12</v>
      </c>
      <c r="J149" s="52">
        <v>1.1906000000000001</v>
      </c>
      <c r="K149" s="19">
        <v>45</v>
      </c>
      <c r="L149" s="19">
        <v>1394</v>
      </c>
      <c r="M149" s="20">
        <v>1748.17</v>
      </c>
      <c r="N149" s="52">
        <v>1.2541</v>
      </c>
      <c r="O149" s="19">
        <v>129</v>
      </c>
      <c r="P149" s="19">
        <v>5823</v>
      </c>
      <c r="Q149" s="20">
        <v>6701.76</v>
      </c>
      <c r="R149" s="52">
        <v>1.1509</v>
      </c>
      <c r="S149" s="21"/>
      <c r="T149" s="21"/>
      <c r="U149" s="22"/>
      <c r="V149" s="21"/>
      <c r="W149" s="21"/>
      <c r="X149" s="21"/>
      <c r="Y149" s="21"/>
      <c r="Z149" s="21"/>
    </row>
    <row r="150" spans="1:26" x14ac:dyDescent="0.2">
      <c r="A150" s="17">
        <v>20652</v>
      </c>
      <c r="B150" s="18" t="s">
        <v>78</v>
      </c>
      <c r="C150" s="19">
        <v>76</v>
      </c>
      <c r="D150" s="19">
        <v>3953</v>
      </c>
      <c r="E150" s="20">
        <v>4254.43</v>
      </c>
      <c r="F150" s="52">
        <v>1.0763</v>
      </c>
      <c r="G150" s="19">
        <v>32</v>
      </c>
      <c r="H150" s="19">
        <v>950</v>
      </c>
      <c r="I150" s="20">
        <v>1316.38</v>
      </c>
      <c r="J150" s="52">
        <v>1.3856999999999999</v>
      </c>
      <c r="K150" s="19">
        <v>100</v>
      </c>
      <c r="L150" s="19">
        <v>3145</v>
      </c>
      <c r="M150" s="20">
        <v>3778.01</v>
      </c>
      <c r="N150" s="52">
        <v>1.2013</v>
      </c>
      <c r="O150" s="19">
        <v>208</v>
      </c>
      <c r="P150" s="19">
        <v>8048</v>
      </c>
      <c r="Q150" s="20">
        <v>9348.82</v>
      </c>
      <c r="R150" s="52">
        <v>1.1616</v>
      </c>
      <c r="S150" s="21"/>
      <c r="T150" s="21"/>
      <c r="U150" s="22"/>
      <c r="V150" s="21"/>
      <c r="W150" s="21"/>
      <c r="X150" s="21"/>
      <c r="Y150" s="21"/>
      <c r="Z150" s="21"/>
    </row>
    <row r="151" spans="1:26" x14ac:dyDescent="0.2">
      <c r="A151" s="17">
        <v>20694</v>
      </c>
      <c r="B151" s="18" t="s">
        <v>162</v>
      </c>
      <c r="C151" s="19">
        <v>86</v>
      </c>
      <c r="D151" s="19">
        <v>6445</v>
      </c>
      <c r="E151" s="20">
        <v>7492.11</v>
      </c>
      <c r="F151" s="52">
        <v>1.1625000000000001</v>
      </c>
      <c r="G151" s="19">
        <v>57</v>
      </c>
      <c r="H151" s="19">
        <v>1808</v>
      </c>
      <c r="I151" s="20">
        <v>2550.14</v>
      </c>
      <c r="J151" s="52">
        <v>1.4105000000000001</v>
      </c>
      <c r="K151" s="19">
        <v>48</v>
      </c>
      <c r="L151" s="19">
        <v>2155</v>
      </c>
      <c r="M151" s="20">
        <v>2494.16</v>
      </c>
      <c r="N151" s="52">
        <v>1.1574</v>
      </c>
      <c r="O151" s="19">
        <v>191</v>
      </c>
      <c r="P151" s="19">
        <v>10408</v>
      </c>
      <c r="Q151" s="20">
        <v>12536.41</v>
      </c>
      <c r="R151" s="52">
        <v>1.2044999999999999</v>
      </c>
      <c r="S151" s="21"/>
      <c r="T151" s="21"/>
      <c r="U151" s="22"/>
      <c r="V151" s="21"/>
      <c r="W151" s="21"/>
      <c r="X151" s="21"/>
      <c r="Y151" s="21"/>
      <c r="Z151" s="21"/>
    </row>
    <row r="152" spans="1:26" x14ac:dyDescent="0.2">
      <c r="A152" s="17">
        <v>20743</v>
      </c>
      <c r="B152" s="18" t="s">
        <v>18</v>
      </c>
      <c r="C152" s="19">
        <v>106</v>
      </c>
      <c r="D152" s="19">
        <v>6843</v>
      </c>
      <c r="E152" s="20">
        <v>7108.18</v>
      </c>
      <c r="F152" s="52">
        <v>1.0387999999999999</v>
      </c>
      <c r="G152" s="19">
        <v>10</v>
      </c>
      <c r="H152" s="19">
        <v>396</v>
      </c>
      <c r="I152" s="20">
        <v>526.75</v>
      </c>
      <c r="J152" s="52">
        <v>1.3302</v>
      </c>
      <c r="K152" s="19">
        <v>51</v>
      </c>
      <c r="L152" s="19">
        <v>1250</v>
      </c>
      <c r="M152" s="20">
        <v>1462.85</v>
      </c>
      <c r="N152" s="52">
        <v>1.1702999999999999</v>
      </c>
      <c r="O152" s="19">
        <v>167</v>
      </c>
      <c r="P152" s="19">
        <v>8489</v>
      </c>
      <c r="Q152" s="20">
        <v>9097.7800000000007</v>
      </c>
      <c r="R152" s="52">
        <v>1.0717000000000001</v>
      </c>
      <c r="S152" s="21"/>
      <c r="T152" s="21"/>
      <c r="U152" s="22"/>
      <c r="V152" s="21"/>
      <c r="W152" s="21"/>
      <c r="X152" s="21"/>
      <c r="Y152" s="21"/>
      <c r="Z152" s="21"/>
    </row>
    <row r="153" spans="1:26" x14ac:dyDescent="0.2">
      <c r="A153" s="17">
        <v>20751</v>
      </c>
      <c r="B153" s="18" t="s">
        <v>181</v>
      </c>
      <c r="C153" s="19">
        <v>76</v>
      </c>
      <c r="D153" s="19">
        <v>5777</v>
      </c>
      <c r="E153" s="20">
        <v>5947.27</v>
      </c>
      <c r="F153" s="52">
        <v>1.0295000000000001</v>
      </c>
      <c r="G153" s="19">
        <v>88</v>
      </c>
      <c r="H153" s="19">
        <v>2816</v>
      </c>
      <c r="I153" s="20">
        <v>4180.7299999999996</v>
      </c>
      <c r="J153" s="52">
        <v>1.4845999999999999</v>
      </c>
      <c r="K153" s="19">
        <v>48</v>
      </c>
      <c r="L153" s="19">
        <v>2427</v>
      </c>
      <c r="M153" s="20">
        <v>2559.9699999999998</v>
      </c>
      <c r="N153" s="52">
        <v>1.0548</v>
      </c>
      <c r="O153" s="19">
        <v>212</v>
      </c>
      <c r="P153" s="19">
        <v>11020</v>
      </c>
      <c r="Q153" s="20">
        <v>12687.97</v>
      </c>
      <c r="R153" s="52">
        <v>1.1514</v>
      </c>
      <c r="S153" s="21"/>
      <c r="T153" s="21"/>
      <c r="U153" s="22"/>
      <c r="V153" s="21"/>
      <c r="W153" s="21"/>
      <c r="X153" s="21"/>
      <c r="Y153" s="21"/>
      <c r="Z153" s="21"/>
    </row>
    <row r="154" spans="1:26" x14ac:dyDescent="0.2">
      <c r="A154" s="17">
        <v>20800</v>
      </c>
      <c r="B154" s="18" t="s">
        <v>92</v>
      </c>
      <c r="C154" s="19">
        <v>77</v>
      </c>
      <c r="D154" s="19">
        <v>4882</v>
      </c>
      <c r="E154" s="20">
        <v>5518.37</v>
      </c>
      <c r="F154" s="52">
        <v>1.1304000000000001</v>
      </c>
      <c r="G154" s="19">
        <v>29</v>
      </c>
      <c r="H154" s="19">
        <v>744</v>
      </c>
      <c r="I154" s="20">
        <v>1005.42</v>
      </c>
      <c r="J154" s="52">
        <v>1.3513999999999999</v>
      </c>
      <c r="K154" s="19">
        <v>49</v>
      </c>
      <c r="L154" s="19">
        <v>1218</v>
      </c>
      <c r="M154" s="20">
        <v>1574.45</v>
      </c>
      <c r="N154" s="52">
        <v>1.2927</v>
      </c>
      <c r="O154" s="19">
        <v>155</v>
      </c>
      <c r="P154" s="19">
        <v>6844</v>
      </c>
      <c r="Q154" s="20">
        <v>8098.24</v>
      </c>
      <c r="R154" s="52">
        <v>1.1833</v>
      </c>
      <c r="S154" s="21"/>
      <c r="T154" s="21"/>
      <c r="U154" s="22"/>
      <c r="V154" s="21"/>
      <c r="W154" s="21"/>
      <c r="X154" s="21"/>
      <c r="Y154" s="21"/>
      <c r="Z154" s="21"/>
    </row>
    <row r="155" spans="1:26" x14ac:dyDescent="0.2">
      <c r="A155" s="17">
        <v>20925</v>
      </c>
      <c r="B155" s="18" t="s">
        <v>166</v>
      </c>
      <c r="C155" s="19">
        <v>103</v>
      </c>
      <c r="D155" s="19">
        <v>7324</v>
      </c>
      <c r="E155" s="20">
        <v>8494.4599999999991</v>
      </c>
      <c r="F155" s="52">
        <v>1.1597999999999999</v>
      </c>
      <c r="G155" s="19">
        <v>57</v>
      </c>
      <c r="H155" s="19">
        <v>1839</v>
      </c>
      <c r="I155" s="20">
        <v>2507.8000000000002</v>
      </c>
      <c r="J155" s="52">
        <v>1.3636999999999999</v>
      </c>
      <c r="K155" s="19">
        <v>37</v>
      </c>
      <c r="L155" s="19">
        <v>865</v>
      </c>
      <c r="M155" s="20">
        <v>1072.07</v>
      </c>
      <c r="N155" s="52">
        <v>1.2394000000000001</v>
      </c>
      <c r="O155" s="19">
        <v>197</v>
      </c>
      <c r="P155" s="19">
        <v>10028</v>
      </c>
      <c r="Q155" s="20">
        <v>12074.33</v>
      </c>
      <c r="R155" s="52">
        <v>1.2040999999999999</v>
      </c>
      <c r="S155" s="21"/>
      <c r="T155" s="21"/>
      <c r="U155" s="22"/>
      <c r="V155" s="21"/>
      <c r="W155" s="21"/>
      <c r="X155" s="21"/>
      <c r="Y155" s="21"/>
      <c r="Z155" s="21"/>
    </row>
    <row r="156" spans="1:26" x14ac:dyDescent="0.2">
      <c r="A156" s="17">
        <v>20933</v>
      </c>
      <c r="B156" s="18" t="s">
        <v>165</v>
      </c>
      <c r="C156" s="19">
        <v>37</v>
      </c>
      <c r="D156" s="19">
        <v>3081</v>
      </c>
      <c r="E156" s="20">
        <v>3204.25</v>
      </c>
      <c r="F156" s="52">
        <v>1.04</v>
      </c>
      <c r="G156" s="19">
        <v>4</v>
      </c>
      <c r="H156" s="19">
        <v>112</v>
      </c>
      <c r="I156" s="20">
        <v>210.09</v>
      </c>
      <c r="J156" s="52">
        <v>1.8757999999999999</v>
      </c>
      <c r="K156" s="19">
        <v>26</v>
      </c>
      <c r="L156" s="19">
        <v>2031</v>
      </c>
      <c r="M156" s="20">
        <v>2154.9699999999998</v>
      </c>
      <c r="N156" s="52">
        <v>1.0609999999999999</v>
      </c>
      <c r="O156" s="19">
        <v>67</v>
      </c>
      <c r="P156" s="19">
        <v>5224</v>
      </c>
      <c r="Q156" s="20">
        <v>5569.31</v>
      </c>
      <c r="R156" s="52">
        <v>1.0661</v>
      </c>
      <c r="S156" s="21"/>
      <c r="T156" s="21"/>
      <c r="U156" s="22"/>
      <c r="V156" s="21"/>
      <c r="W156" s="21"/>
      <c r="X156" s="21"/>
      <c r="Y156" s="21"/>
      <c r="Z156" s="21"/>
    </row>
    <row r="157" spans="1:26" x14ac:dyDescent="0.2">
      <c r="A157" s="17">
        <v>20941</v>
      </c>
      <c r="B157" s="18" t="s">
        <v>182</v>
      </c>
      <c r="C157" s="19">
        <v>61</v>
      </c>
      <c r="D157" s="19">
        <v>4405</v>
      </c>
      <c r="E157" s="20">
        <v>3773.64</v>
      </c>
      <c r="F157" s="52">
        <v>0.85670000000000002</v>
      </c>
      <c r="G157" s="19">
        <v>37</v>
      </c>
      <c r="H157" s="19">
        <v>970</v>
      </c>
      <c r="I157" s="20">
        <v>1356.93</v>
      </c>
      <c r="J157" s="52">
        <v>1.3989</v>
      </c>
      <c r="K157" s="19">
        <v>24</v>
      </c>
      <c r="L157" s="19">
        <v>836</v>
      </c>
      <c r="M157" s="20">
        <v>816.67</v>
      </c>
      <c r="N157" s="52">
        <v>0.97689999999999999</v>
      </c>
      <c r="O157" s="19">
        <v>122</v>
      </c>
      <c r="P157" s="19">
        <v>6211</v>
      </c>
      <c r="Q157" s="20">
        <v>5947.24</v>
      </c>
      <c r="R157" s="52">
        <v>0.95750000000000002</v>
      </c>
      <c r="S157" s="21"/>
      <c r="T157" s="21"/>
      <c r="U157" s="22"/>
      <c r="V157" s="21"/>
      <c r="W157" s="21"/>
      <c r="X157" s="21"/>
      <c r="Y157" s="21"/>
      <c r="Z157" s="21"/>
    </row>
    <row r="158" spans="1:26" x14ac:dyDescent="0.2">
      <c r="A158" s="17">
        <v>20975</v>
      </c>
      <c r="B158" s="18" t="s">
        <v>130</v>
      </c>
      <c r="C158" s="19">
        <v>147</v>
      </c>
      <c r="D158" s="19">
        <v>9654</v>
      </c>
      <c r="E158" s="20">
        <v>12479.4</v>
      </c>
      <c r="F158" s="52">
        <v>1.2927</v>
      </c>
      <c r="G158" s="19">
        <v>43</v>
      </c>
      <c r="H158" s="19">
        <v>1328</v>
      </c>
      <c r="I158" s="20">
        <v>2071.59</v>
      </c>
      <c r="J158" s="52">
        <v>1.5599000000000001</v>
      </c>
      <c r="K158" s="19">
        <v>64</v>
      </c>
      <c r="L158" s="19">
        <v>1667</v>
      </c>
      <c r="M158" s="20">
        <v>2100.46</v>
      </c>
      <c r="N158" s="52">
        <v>1.26</v>
      </c>
      <c r="O158" s="19">
        <v>254</v>
      </c>
      <c r="P158" s="19">
        <v>12649</v>
      </c>
      <c r="Q158" s="20">
        <v>16651.45</v>
      </c>
      <c r="R158" s="52">
        <v>1.3164</v>
      </c>
      <c r="S158" s="21"/>
      <c r="T158" s="21"/>
      <c r="U158" s="22"/>
      <c r="V158" s="21"/>
      <c r="W158" s="21"/>
      <c r="X158" s="21"/>
      <c r="Y158" s="21"/>
      <c r="Z158" s="21"/>
    </row>
    <row r="159" spans="1:26" x14ac:dyDescent="0.2">
      <c r="A159" s="17">
        <v>20991</v>
      </c>
      <c r="B159" s="18" t="s">
        <v>150</v>
      </c>
      <c r="C159" s="19">
        <v>123</v>
      </c>
      <c r="D159" s="19">
        <v>8332</v>
      </c>
      <c r="E159" s="20">
        <v>12225.09</v>
      </c>
      <c r="F159" s="52">
        <v>1.4672000000000001</v>
      </c>
      <c r="G159" s="19">
        <v>37</v>
      </c>
      <c r="H159" s="19">
        <v>1100</v>
      </c>
      <c r="I159" s="20">
        <v>1710.65</v>
      </c>
      <c r="J159" s="52">
        <v>1.5550999999999999</v>
      </c>
      <c r="K159" s="19">
        <v>25</v>
      </c>
      <c r="L159" s="19">
        <v>735</v>
      </c>
      <c r="M159" s="20">
        <v>1008.98</v>
      </c>
      <c r="N159" s="52">
        <v>1.3728</v>
      </c>
      <c r="O159" s="19">
        <v>185</v>
      </c>
      <c r="P159" s="19">
        <v>10167</v>
      </c>
      <c r="Q159" s="20">
        <v>14944.72</v>
      </c>
      <c r="R159" s="52">
        <v>1.4699</v>
      </c>
      <c r="S159" s="21"/>
      <c r="T159" s="21"/>
      <c r="U159" s="22"/>
      <c r="V159" s="21"/>
      <c r="W159" s="21"/>
      <c r="X159" s="21"/>
      <c r="Y159" s="21"/>
      <c r="Z159" s="21"/>
    </row>
    <row r="160" spans="1:26" x14ac:dyDescent="0.2">
      <c r="A160" s="17">
        <v>21030</v>
      </c>
      <c r="B160" s="18" t="s">
        <v>110</v>
      </c>
      <c r="C160" s="19">
        <v>21</v>
      </c>
      <c r="D160" s="19">
        <v>1570</v>
      </c>
      <c r="E160" s="20">
        <v>1694.73</v>
      </c>
      <c r="F160" s="52">
        <v>1.0793999999999999</v>
      </c>
      <c r="G160" s="19">
        <v>35</v>
      </c>
      <c r="H160" s="19">
        <v>863</v>
      </c>
      <c r="I160" s="20">
        <v>1085.22</v>
      </c>
      <c r="J160" s="52">
        <v>1.2575000000000001</v>
      </c>
      <c r="K160" s="19">
        <v>75</v>
      </c>
      <c r="L160" s="19">
        <v>3599</v>
      </c>
      <c r="M160" s="20">
        <v>4148.08</v>
      </c>
      <c r="N160" s="52">
        <v>1.1526000000000001</v>
      </c>
      <c r="O160" s="19">
        <v>131</v>
      </c>
      <c r="P160" s="19">
        <v>6032</v>
      </c>
      <c r="Q160" s="20">
        <v>6928.03</v>
      </c>
      <c r="R160" s="52">
        <v>1.1485000000000001</v>
      </c>
      <c r="S160" s="21"/>
      <c r="T160" s="21"/>
      <c r="U160" s="22"/>
      <c r="V160" s="21"/>
      <c r="W160" s="21"/>
      <c r="X160" s="21"/>
      <c r="Y160" s="21"/>
      <c r="Z160" s="21"/>
    </row>
    <row r="161" spans="1:26" x14ac:dyDescent="0.2">
      <c r="A161" s="17">
        <v>21056</v>
      </c>
      <c r="B161" s="18" t="s">
        <v>86</v>
      </c>
      <c r="C161" s="19">
        <v>108</v>
      </c>
      <c r="D161" s="19">
        <v>7957</v>
      </c>
      <c r="E161" s="20">
        <v>9180.25</v>
      </c>
      <c r="F161" s="52">
        <v>1.1536999999999999</v>
      </c>
      <c r="G161" s="19">
        <v>27</v>
      </c>
      <c r="H161" s="19">
        <v>647</v>
      </c>
      <c r="I161" s="20">
        <v>873.12</v>
      </c>
      <c r="J161" s="52">
        <v>1.3494999999999999</v>
      </c>
      <c r="K161" s="19">
        <v>34</v>
      </c>
      <c r="L161" s="19">
        <v>1006</v>
      </c>
      <c r="M161" s="20">
        <v>1216.8900000000001</v>
      </c>
      <c r="N161" s="52">
        <v>1.2096</v>
      </c>
      <c r="O161" s="19">
        <v>169</v>
      </c>
      <c r="P161" s="19">
        <v>9610</v>
      </c>
      <c r="Q161" s="20">
        <v>11270.26</v>
      </c>
      <c r="R161" s="52">
        <v>1.1728000000000001</v>
      </c>
      <c r="S161" s="21"/>
      <c r="T161" s="21"/>
      <c r="U161" s="22"/>
      <c r="V161" s="21"/>
      <c r="W161" s="21"/>
      <c r="X161" s="21"/>
      <c r="Y161" s="21"/>
      <c r="Z161" s="21"/>
    </row>
    <row r="162" spans="1:26" x14ac:dyDescent="0.2">
      <c r="A162" s="17">
        <v>21064</v>
      </c>
      <c r="B162" s="18" t="s">
        <v>196</v>
      </c>
      <c r="C162" s="19">
        <v>100</v>
      </c>
      <c r="D162" s="19">
        <v>7013</v>
      </c>
      <c r="E162" s="20">
        <v>7411.63</v>
      </c>
      <c r="F162" s="52">
        <v>1.0568</v>
      </c>
      <c r="G162" s="19">
        <v>21</v>
      </c>
      <c r="H162" s="19">
        <v>607</v>
      </c>
      <c r="I162" s="20">
        <v>724.3</v>
      </c>
      <c r="J162" s="52">
        <v>1.1932</v>
      </c>
      <c r="K162" s="19">
        <v>53</v>
      </c>
      <c r="L162" s="19">
        <v>2203</v>
      </c>
      <c r="M162" s="20">
        <v>2033.34</v>
      </c>
      <c r="N162" s="52">
        <v>0.92300000000000004</v>
      </c>
      <c r="O162" s="19">
        <v>174</v>
      </c>
      <c r="P162" s="19">
        <v>9823</v>
      </c>
      <c r="Q162" s="20">
        <v>10169.27</v>
      </c>
      <c r="R162" s="52">
        <v>1.0353000000000001</v>
      </c>
      <c r="S162" s="21"/>
      <c r="T162" s="21"/>
      <c r="U162" s="22"/>
      <c r="V162" s="21"/>
      <c r="W162" s="21"/>
      <c r="X162" s="21"/>
      <c r="Y162" s="21"/>
      <c r="Z162" s="21"/>
    </row>
    <row r="163" spans="1:26" x14ac:dyDescent="0.2">
      <c r="A163" s="17">
        <v>21072</v>
      </c>
      <c r="B163" s="18" t="s">
        <v>192</v>
      </c>
      <c r="C163" s="19">
        <v>121</v>
      </c>
      <c r="D163" s="19">
        <v>8545</v>
      </c>
      <c r="E163" s="20">
        <v>8562.01</v>
      </c>
      <c r="F163" s="52">
        <v>1.002</v>
      </c>
      <c r="G163" s="19">
        <v>24</v>
      </c>
      <c r="H163" s="19">
        <v>711</v>
      </c>
      <c r="I163" s="20">
        <v>1014.05</v>
      </c>
      <c r="J163" s="52">
        <v>1.4261999999999999</v>
      </c>
      <c r="K163" s="19">
        <v>35</v>
      </c>
      <c r="L163" s="19">
        <v>1138</v>
      </c>
      <c r="M163" s="20">
        <v>1436.64</v>
      </c>
      <c r="N163" s="52">
        <v>1.2624</v>
      </c>
      <c r="O163" s="19">
        <v>180</v>
      </c>
      <c r="P163" s="19">
        <v>10394</v>
      </c>
      <c r="Q163" s="20">
        <v>11012.7</v>
      </c>
      <c r="R163" s="52">
        <v>1.0595000000000001</v>
      </c>
      <c r="S163" s="21"/>
      <c r="T163" s="21"/>
      <c r="U163" s="22"/>
      <c r="V163" s="21"/>
      <c r="W163" s="21"/>
      <c r="X163" s="21"/>
      <c r="Y163" s="21"/>
      <c r="Z163" s="21"/>
    </row>
    <row r="164" spans="1:26" x14ac:dyDescent="0.2">
      <c r="A164" s="17">
        <v>21080</v>
      </c>
      <c r="B164" s="18" t="s">
        <v>39</v>
      </c>
      <c r="C164" s="19">
        <v>83</v>
      </c>
      <c r="D164" s="19">
        <v>4343</v>
      </c>
      <c r="E164" s="20">
        <v>4719.16</v>
      </c>
      <c r="F164" s="52">
        <v>1.0866</v>
      </c>
      <c r="G164" s="19">
        <v>33</v>
      </c>
      <c r="H164" s="19">
        <v>623</v>
      </c>
      <c r="I164" s="20">
        <v>853.99</v>
      </c>
      <c r="J164" s="52">
        <v>1.3708</v>
      </c>
      <c r="K164" s="19">
        <v>38</v>
      </c>
      <c r="L164" s="19">
        <v>1025</v>
      </c>
      <c r="M164" s="20">
        <v>1144.04</v>
      </c>
      <c r="N164" s="52">
        <v>1.1161000000000001</v>
      </c>
      <c r="O164" s="19">
        <v>154</v>
      </c>
      <c r="P164" s="19">
        <v>5991</v>
      </c>
      <c r="Q164" s="20">
        <v>6717.19</v>
      </c>
      <c r="R164" s="52">
        <v>1.1212</v>
      </c>
      <c r="S164" s="21"/>
      <c r="T164" s="21"/>
      <c r="U164" s="22"/>
      <c r="V164" s="21"/>
      <c r="W164" s="21"/>
      <c r="X164" s="21"/>
      <c r="Y164" s="21"/>
      <c r="Z164" s="21"/>
    </row>
    <row r="165" spans="1:26" x14ac:dyDescent="0.2">
      <c r="A165" s="17">
        <v>21163</v>
      </c>
      <c r="B165" s="18" t="s">
        <v>34</v>
      </c>
      <c r="C165" s="19">
        <v>134</v>
      </c>
      <c r="D165" s="19">
        <v>7981</v>
      </c>
      <c r="E165" s="20">
        <v>10696.18</v>
      </c>
      <c r="F165" s="52">
        <v>1.3402000000000001</v>
      </c>
      <c r="G165" s="19">
        <v>81</v>
      </c>
      <c r="H165" s="19">
        <v>2764</v>
      </c>
      <c r="I165" s="20">
        <v>3873.38</v>
      </c>
      <c r="J165" s="52">
        <v>1.4014</v>
      </c>
      <c r="K165" s="19">
        <v>52</v>
      </c>
      <c r="L165" s="19">
        <v>1648</v>
      </c>
      <c r="M165" s="20">
        <v>2006.94</v>
      </c>
      <c r="N165" s="52">
        <v>1.2178</v>
      </c>
      <c r="O165" s="19">
        <v>267</v>
      </c>
      <c r="P165" s="19">
        <v>12393</v>
      </c>
      <c r="Q165" s="20">
        <v>16576.5</v>
      </c>
      <c r="R165" s="52">
        <v>1.3375999999999999</v>
      </c>
      <c r="S165" s="21"/>
      <c r="T165" s="21"/>
      <c r="U165" s="22"/>
      <c r="V165" s="21"/>
      <c r="W165" s="21"/>
      <c r="X165" s="21"/>
      <c r="Y165" s="21"/>
      <c r="Z165" s="21"/>
    </row>
    <row r="166" spans="1:26" x14ac:dyDescent="0.2">
      <c r="A166" s="17">
        <v>21197</v>
      </c>
      <c r="B166" s="18" t="s">
        <v>163</v>
      </c>
      <c r="C166" s="19">
        <v>113</v>
      </c>
      <c r="D166" s="19">
        <v>8187</v>
      </c>
      <c r="E166" s="20">
        <v>9381.61</v>
      </c>
      <c r="F166" s="52">
        <v>1.1458999999999999</v>
      </c>
      <c r="G166" s="19">
        <v>41</v>
      </c>
      <c r="H166" s="19">
        <v>1278</v>
      </c>
      <c r="I166" s="20">
        <v>1827.51</v>
      </c>
      <c r="J166" s="52">
        <v>1.43</v>
      </c>
      <c r="K166" s="19">
        <v>26</v>
      </c>
      <c r="L166" s="19">
        <v>746</v>
      </c>
      <c r="M166" s="20">
        <v>841.08</v>
      </c>
      <c r="N166" s="52">
        <v>1.1274999999999999</v>
      </c>
      <c r="O166" s="19">
        <v>180</v>
      </c>
      <c r="P166" s="19">
        <v>10211</v>
      </c>
      <c r="Q166" s="20">
        <v>12050.2</v>
      </c>
      <c r="R166" s="52">
        <v>1.1800999999999999</v>
      </c>
      <c r="S166" s="21"/>
      <c r="T166" s="21"/>
      <c r="U166" s="22"/>
      <c r="V166" s="21"/>
      <c r="W166" s="21"/>
      <c r="X166" s="21"/>
      <c r="Y166" s="21"/>
      <c r="Z166" s="21"/>
    </row>
    <row r="167" spans="1:26" x14ac:dyDescent="0.2">
      <c r="A167" s="17">
        <v>21212</v>
      </c>
      <c r="B167" s="18" t="s">
        <v>23</v>
      </c>
      <c r="C167" s="19">
        <v>117</v>
      </c>
      <c r="D167" s="19">
        <v>8825</v>
      </c>
      <c r="E167" s="20">
        <v>9971.42</v>
      </c>
      <c r="F167" s="52">
        <v>1.1298999999999999</v>
      </c>
      <c r="G167" s="19">
        <v>7</v>
      </c>
      <c r="H167" s="19">
        <v>167</v>
      </c>
      <c r="I167" s="20">
        <v>210.52</v>
      </c>
      <c r="J167" s="52">
        <v>1.2605999999999999</v>
      </c>
      <c r="K167" s="19">
        <v>37</v>
      </c>
      <c r="L167" s="19">
        <v>962</v>
      </c>
      <c r="M167" s="20">
        <v>1248.22</v>
      </c>
      <c r="N167" s="52">
        <v>1.2975000000000001</v>
      </c>
      <c r="O167" s="19">
        <v>161</v>
      </c>
      <c r="P167" s="19">
        <v>9954</v>
      </c>
      <c r="Q167" s="20">
        <v>11430.16</v>
      </c>
      <c r="R167" s="52">
        <v>1.1483000000000001</v>
      </c>
      <c r="S167" s="21"/>
      <c r="T167" s="21"/>
      <c r="U167" s="22"/>
      <c r="V167" s="21"/>
      <c r="W167" s="21"/>
      <c r="X167" s="21"/>
      <c r="Y167" s="21"/>
      <c r="Z167" s="21"/>
    </row>
    <row r="168" spans="1:26" x14ac:dyDescent="0.2">
      <c r="A168" s="17">
        <v>21238</v>
      </c>
      <c r="B168" s="18" t="s">
        <v>183</v>
      </c>
      <c r="C168" s="19">
        <v>128</v>
      </c>
      <c r="D168" s="19">
        <v>9203</v>
      </c>
      <c r="E168" s="20">
        <v>8924.11</v>
      </c>
      <c r="F168" s="52">
        <v>0.96970000000000001</v>
      </c>
      <c r="G168" s="19">
        <v>26</v>
      </c>
      <c r="H168" s="19">
        <v>788</v>
      </c>
      <c r="I168" s="20">
        <v>910.62</v>
      </c>
      <c r="J168" s="52">
        <v>1.1556</v>
      </c>
      <c r="K168" s="19">
        <v>23</v>
      </c>
      <c r="L168" s="19">
        <v>750</v>
      </c>
      <c r="M168" s="20">
        <v>924.47</v>
      </c>
      <c r="N168" s="52">
        <v>1.2325999999999999</v>
      </c>
      <c r="O168" s="19">
        <v>177</v>
      </c>
      <c r="P168" s="19">
        <v>10741</v>
      </c>
      <c r="Q168" s="20">
        <v>10759.2</v>
      </c>
      <c r="R168" s="52">
        <v>1.0017</v>
      </c>
      <c r="S168" s="21"/>
      <c r="T168" s="21"/>
      <c r="U168" s="22"/>
      <c r="V168" s="21"/>
      <c r="W168" s="21"/>
      <c r="X168" s="21"/>
      <c r="Y168" s="21"/>
      <c r="Z168" s="21"/>
    </row>
    <row r="169" spans="1:26" x14ac:dyDescent="0.2">
      <c r="A169" s="17">
        <v>21254</v>
      </c>
      <c r="B169" s="18" t="s">
        <v>50</v>
      </c>
      <c r="C169" s="19">
        <v>91</v>
      </c>
      <c r="D169" s="19">
        <v>5866</v>
      </c>
      <c r="E169" s="20">
        <v>5697.36</v>
      </c>
      <c r="F169" s="52">
        <v>0.97130000000000005</v>
      </c>
      <c r="G169" s="19">
        <v>48</v>
      </c>
      <c r="H169" s="19">
        <v>1432</v>
      </c>
      <c r="I169" s="20">
        <v>2091.75</v>
      </c>
      <c r="J169" s="52">
        <v>1.4607000000000001</v>
      </c>
      <c r="K169" s="19">
        <v>35</v>
      </c>
      <c r="L169" s="19">
        <v>1087</v>
      </c>
      <c r="M169" s="20">
        <v>1196.3499999999999</v>
      </c>
      <c r="N169" s="52">
        <v>1.1006</v>
      </c>
      <c r="O169" s="19">
        <v>174</v>
      </c>
      <c r="P169" s="19">
        <v>8385</v>
      </c>
      <c r="Q169" s="20">
        <v>8985.4599999999991</v>
      </c>
      <c r="R169" s="52">
        <v>1.0716000000000001</v>
      </c>
      <c r="S169" s="21"/>
      <c r="T169" s="21"/>
      <c r="U169" s="22"/>
      <c r="V169" s="21"/>
      <c r="W169" s="21"/>
      <c r="X169" s="21"/>
      <c r="Y169" s="21"/>
      <c r="Z169" s="21"/>
    </row>
    <row r="170" spans="1:26" x14ac:dyDescent="0.2">
      <c r="A170" s="17">
        <v>21262</v>
      </c>
      <c r="B170" s="18" t="s">
        <v>193</v>
      </c>
      <c r="C170" s="19">
        <v>114</v>
      </c>
      <c r="D170" s="19">
        <v>8208</v>
      </c>
      <c r="E170" s="20">
        <v>8174.07</v>
      </c>
      <c r="F170" s="52">
        <v>0.99590000000000001</v>
      </c>
      <c r="G170" s="19">
        <v>23</v>
      </c>
      <c r="H170" s="19">
        <v>683</v>
      </c>
      <c r="I170" s="20">
        <v>931.54</v>
      </c>
      <c r="J170" s="52">
        <v>1.3638999999999999</v>
      </c>
      <c r="K170" s="19">
        <v>28</v>
      </c>
      <c r="L170" s="19">
        <v>929</v>
      </c>
      <c r="M170" s="20">
        <v>1034.31</v>
      </c>
      <c r="N170" s="52">
        <v>1.1133999999999999</v>
      </c>
      <c r="O170" s="19">
        <v>165</v>
      </c>
      <c r="P170" s="19">
        <v>9820</v>
      </c>
      <c r="Q170" s="20">
        <v>10139.92</v>
      </c>
      <c r="R170" s="52">
        <v>1.0326</v>
      </c>
      <c r="S170" s="21"/>
      <c r="T170" s="21"/>
      <c r="U170" s="22"/>
      <c r="V170" s="21"/>
      <c r="W170" s="21"/>
      <c r="X170" s="21"/>
      <c r="Y170" s="21"/>
      <c r="Z170" s="21"/>
    </row>
    <row r="171" spans="1:26" x14ac:dyDescent="0.2">
      <c r="A171" s="17">
        <v>21303</v>
      </c>
      <c r="B171" s="18" t="s">
        <v>57</v>
      </c>
      <c r="C171" s="19">
        <v>35</v>
      </c>
      <c r="D171" s="19">
        <v>885</v>
      </c>
      <c r="E171" s="20">
        <v>931.67</v>
      </c>
      <c r="F171" s="52">
        <v>1.0527</v>
      </c>
      <c r="G171" s="19">
        <v>3</v>
      </c>
      <c r="H171" s="19">
        <v>63</v>
      </c>
      <c r="I171" s="20">
        <v>87.62</v>
      </c>
      <c r="J171" s="52">
        <v>1.3908</v>
      </c>
      <c r="K171" s="19">
        <v>0</v>
      </c>
      <c r="L171" s="19">
        <v>0</v>
      </c>
      <c r="M171" s="20">
        <v>0</v>
      </c>
      <c r="N171" s="52">
        <v>0</v>
      </c>
      <c r="O171" s="19">
        <v>38</v>
      </c>
      <c r="P171" s="19">
        <v>948</v>
      </c>
      <c r="Q171" s="20">
        <v>1019.29</v>
      </c>
      <c r="R171" s="52">
        <v>1.0751999999999999</v>
      </c>
      <c r="S171" s="21"/>
      <c r="T171" s="21"/>
      <c r="U171" s="22"/>
      <c r="V171" s="21"/>
      <c r="W171" s="21"/>
      <c r="X171" s="21"/>
      <c r="Y171" s="21"/>
      <c r="Z171" s="21"/>
    </row>
    <row r="172" spans="1:26" x14ac:dyDescent="0.2">
      <c r="A172" s="17">
        <v>21329</v>
      </c>
      <c r="B172" s="18" t="s">
        <v>84</v>
      </c>
      <c r="C172" s="19">
        <v>71</v>
      </c>
      <c r="D172" s="19">
        <v>4002</v>
      </c>
      <c r="E172" s="20">
        <v>4177.7700000000004</v>
      </c>
      <c r="F172" s="52">
        <v>1.0439000000000001</v>
      </c>
      <c r="G172" s="19">
        <v>26</v>
      </c>
      <c r="H172" s="19">
        <v>921</v>
      </c>
      <c r="I172" s="20">
        <v>1249.98</v>
      </c>
      <c r="J172" s="52">
        <v>1.3572</v>
      </c>
      <c r="K172" s="19">
        <v>64</v>
      </c>
      <c r="L172" s="19">
        <v>2125</v>
      </c>
      <c r="M172" s="20">
        <v>2600.08</v>
      </c>
      <c r="N172" s="52">
        <v>1.2236</v>
      </c>
      <c r="O172" s="19">
        <v>161</v>
      </c>
      <c r="P172" s="19">
        <v>7048</v>
      </c>
      <c r="Q172" s="20">
        <v>8027.83</v>
      </c>
      <c r="R172" s="52">
        <v>1.139</v>
      </c>
      <c r="S172" s="21"/>
      <c r="T172" s="21"/>
      <c r="U172" s="22"/>
      <c r="V172" s="21"/>
      <c r="W172" s="21"/>
      <c r="X172" s="21"/>
      <c r="Y172" s="21"/>
      <c r="Z172" s="21"/>
    </row>
    <row r="173" spans="1:26" x14ac:dyDescent="0.2">
      <c r="A173" s="17">
        <v>21361</v>
      </c>
      <c r="B173" s="18" t="s">
        <v>30</v>
      </c>
      <c r="C173" s="19">
        <v>92</v>
      </c>
      <c r="D173" s="19">
        <v>6376</v>
      </c>
      <c r="E173" s="20">
        <v>7544.55</v>
      </c>
      <c r="F173" s="52">
        <v>1.1833</v>
      </c>
      <c r="G173" s="19">
        <v>15</v>
      </c>
      <c r="H173" s="19">
        <v>636</v>
      </c>
      <c r="I173" s="20">
        <v>860.26</v>
      </c>
      <c r="J173" s="52">
        <v>1.3526</v>
      </c>
      <c r="K173" s="19">
        <v>18</v>
      </c>
      <c r="L173" s="19">
        <v>492</v>
      </c>
      <c r="M173" s="20">
        <v>615.05999999999995</v>
      </c>
      <c r="N173" s="52">
        <v>1.2501</v>
      </c>
      <c r="O173" s="19">
        <v>125</v>
      </c>
      <c r="P173" s="19">
        <v>7504</v>
      </c>
      <c r="Q173" s="20">
        <v>9019.8700000000008</v>
      </c>
      <c r="R173" s="52">
        <v>1.202</v>
      </c>
      <c r="S173" s="21"/>
      <c r="T173" s="21"/>
      <c r="U173" s="22"/>
      <c r="V173" s="21"/>
      <c r="W173" s="21"/>
      <c r="X173" s="21"/>
      <c r="Y173" s="21"/>
      <c r="Z173" s="21"/>
    </row>
    <row r="174" spans="1:26" x14ac:dyDescent="0.2">
      <c r="A174" s="17">
        <v>21387</v>
      </c>
      <c r="B174" s="18" t="s">
        <v>40</v>
      </c>
      <c r="C174" s="19">
        <v>143</v>
      </c>
      <c r="D174" s="19">
        <v>9279</v>
      </c>
      <c r="E174" s="20">
        <v>10956.29</v>
      </c>
      <c r="F174" s="52">
        <v>1.1808000000000001</v>
      </c>
      <c r="G174" s="19">
        <v>81</v>
      </c>
      <c r="H174" s="19">
        <v>2115</v>
      </c>
      <c r="I174" s="20">
        <v>3130.18</v>
      </c>
      <c r="J174" s="52">
        <v>1.48</v>
      </c>
      <c r="K174" s="19">
        <v>81</v>
      </c>
      <c r="L174" s="19">
        <v>2239</v>
      </c>
      <c r="M174" s="20">
        <v>2840.24</v>
      </c>
      <c r="N174" s="52">
        <v>1.2685</v>
      </c>
      <c r="O174" s="19">
        <v>305</v>
      </c>
      <c r="P174" s="19">
        <v>13633</v>
      </c>
      <c r="Q174" s="20">
        <v>16926.71</v>
      </c>
      <c r="R174" s="52">
        <v>1.2416</v>
      </c>
      <c r="S174" s="21"/>
      <c r="T174" s="21"/>
      <c r="U174" s="22"/>
      <c r="V174" s="21"/>
      <c r="W174" s="21"/>
      <c r="X174" s="21"/>
      <c r="Y174" s="21"/>
      <c r="Z174" s="21"/>
    </row>
    <row r="175" spans="1:26" x14ac:dyDescent="0.2">
      <c r="A175" s="17">
        <v>21428</v>
      </c>
      <c r="B175" s="18" t="s">
        <v>194</v>
      </c>
      <c r="C175" s="19">
        <v>137</v>
      </c>
      <c r="D175" s="19">
        <v>8952</v>
      </c>
      <c r="E175" s="20">
        <v>9295.77</v>
      </c>
      <c r="F175" s="52">
        <v>1.0384</v>
      </c>
      <c r="G175" s="19">
        <v>34</v>
      </c>
      <c r="H175" s="19">
        <v>1097</v>
      </c>
      <c r="I175" s="20">
        <v>1490.39</v>
      </c>
      <c r="J175" s="52">
        <v>1.3586</v>
      </c>
      <c r="K175" s="19">
        <v>40</v>
      </c>
      <c r="L175" s="19">
        <v>1175</v>
      </c>
      <c r="M175" s="20">
        <v>1549.21</v>
      </c>
      <c r="N175" s="52">
        <v>1.3185</v>
      </c>
      <c r="O175" s="19">
        <v>211</v>
      </c>
      <c r="P175" s="19">
        <v>11224</v>
      </c>
      <c r="Q175" s="20">
        <v>12335.37</v>
      </c>
      <c r="R175" s="52">
        <v>1.099</v>
      </c>
      <c r="S175" s="21"/>
      <c r="T175" s="21"/>
      <c r="U175" s="22"/>
      <c r="V175" s="21"/>
      <c r="W175" s="21"/>
      <c r="X175" s="21"/>
      <c r="Y175" s="21"/>
      <c r="Z175" s="21"/>
    </row>
    <row r="176" spans="1:26" x14ac:dyDescent="0.2">
      <c r="A176" s="17">
        <v>21444</v>
      </c>
      <c r="B176" s="18" t="s">
        <v>172</v>
      </c>
      <c r="C176" s="19">
        <v>70</v>
      </c>
      <c r="D176" s="19">
        <v>5017</v>
      </c>
      <c r="E176" s="20">
        <v>6791.52</v>
      </c>
      <c r="F176" s="52">
        <v>1.3536999999999999</v>
      </c>
      <c r="G176" s="19">
        <v>18</v>
      </c>
      <c r="H176" s="19">
        <v>425</v>
      </c>
      <c r="I176" s="20">
        <v>613.1</v>
      </c>
      <c r="J176" s="52">
        <v>1.4426000000000001</v>
      </c>
      <c r="K176" s="19">
        <v>26</v>
      </c>
      <c r="L176" s="19">
        <v>829</v>
      </c>
      <c r="M176" s="20">
        <v>1021.73</v>
      </c>
      <c r="N176" s="52">
        <v>1.2324999999999999</v>
      </c>
      <c r="O176" s="19">
        <v>114</v>
      </c>
      <c r="P176" s="19">
        <v>6271</v>
      </c>
      <c r="Q176" s="20">
        <v>8426.35</v>
      </c>
      <c r="R176" s="52">
        <v>1.3436999999999999</v>
      </c>
      <c r="S176" s="21"/>
      <c r="T176" s="21"/>
      <c r="U176" s="22"/>
      <c r="V176" s="21"/>
      <c r="W176" s="21"/>
      <c r="X176" s="21"/>
      <c r="Y176" s="21"/>
      <c r="Z176" s="21"/>
    </row>
    <row r="177" spans="1:26" x14ac:dyDescent="0.2">
      <c r="A177" s="17">
        <v>21577</v>
      </c>
      <c r="B177" s="18" t="s">
        <v>43</v>
      </c>
      <c r="C177" s="19">
        <v>29</v>
      </c>
      <c r="D177" s="19">
        <v>2092</v>
      </c>
      <c r="E177" s="20">
        <v>2236.02</v>
      </c>
      <c r="F177" s="52">
        <v>1.0688</v>
      </c>
      <c r="G177" s="19">
        <v>6</v>
      </c>
      <c r="H177" s="19">
        <v>126</v>
      </c>
      <c r="I177" s="20">
        <v>137.38</v>
      </c>
      <c r="J177" s="52">
        <v>1.0903</v>
      </c>
      <c r="K177" s="19">
        <v>7</v>
      </c>
      <c r="L177" s="19">
        <v>321</v>
      </c>
      <c r="M177" s="20">
        <v>412.11</v>
      </c>
      <c r="N177" s="52">
        <v>1.2838000000000001</v>
      </c>
      <c r="O177" s="19">
        <v>42</v>
      </c>
      <c r="P177" s="19">
        <v>2539</v>
      </c>
      <c r="Q177" s="20">
        <v>2785.51</v>
      </c>
      <c r="R177" s="52">
        <v>1.0971</v>
      </c>
      <c r="S177" s="21"/>
      <c r="T177" s="21"/>
      <c r="U177" s="22"/>
      <c r="V177" s="21"/>
      <c r="W177" s="21"/>
      <c r="X177" s="21"/>
      <c r="Y177" s="21"/>
      <c r="Z177" s="21"/>
    </row>
    <row r="178" spans="1:26" x14ac:dyDescent="0.2">
      <c r="A178" s="17">
        <v>21668</v>
      </c>
      <c r="B178" s="18" t="s">
        <v>173</v>
      </c>
      <c r="C178" s="19">
        <v>70</v>
      </c>
      <c r="D178" s="19">
        <v>4096</v>
      </c>
      <c r="E178" s="20">
        <v>5352.67</v>
      </c>
      <c r="F178" s="52">
        <v>1.3068</v>
      </c>
      <c r="G178" s="19">
        <v>44</v>
      </c>
      <c r="H178" s="19">
        <v>1209</v>
      </c>
      <c r="I178" s="20">
        <v>1781.62</v>
      </c>
      <c r="J178" s="52">
        <v>1.4736</v>
      </c>
      <c r="K178" s="19">
        <v>35</v>
      </c>
      <c r="L178" s="19">
        <v>914</v>
      </c>
      <c r="M178" s="20">
        <v>1410.92</v>
      </c>
      <c r="N178" s="52">
        <v>1.5437000000000001</v>
      </c>
      <c r="O178" s="19">
        <v>149</v>
      </c>
      <c r="P178" s="19">
        <v>6219</v>
      </c>
      <c r="Q178" s="20">
        <v>8545.2099999999991</v>
      </c>
      <c r="R178" s="52">
        <v>1.3740000000000001</v>
      </c>
      <c r="S178" s="21"/>
      <c r="T178" s="21"/>
      <c r="U178" s="22"/>
      <c r="V178" s="21"/>
      <c r="W178" s="21"/>
      <c r="X178" s="21"/>
      <c r="Y178" s="21"/>
      <c r="Z178" s="21"/>
    </row>
    <row r="179" spans="1:26" x14ac:dyDescent="0.2">
      <c r="A179" s="17">
        <v>21684</v>
      </c>
      <c r="B179" s="18" t="s">
        <v>14</v>
      </c>
      <c r="C179" s="19">
        <v>53</v>
      </c>
      <c r="D179" s="19">
        <v>3217</v>
      </c>
      <c r="E179" s="20">
        <v>3650.79</v>
      </c>
      <c r="F179" s="52">
        <v>1.1348</v>
      </c>
      <c r="G179" s="19">
        <v>26</v>
      </c>
      <c r="H179" s="19">
        <v>543</v>
      </c>
      <c r="I179" s="20">
        <v>791.26</v>
      </c>
      <c r="J179" s="52">
        <v>1.4572000000000001</v>
      </c>
      <c r="K179" s="19">
        <v>38</v>
      </c>
      <c r="L179" s="19">
        <v>1298</v>
      </c>
      <c r="M179" s="20">
        <v>1557.45</v>
      </c>
      <c r="N179" s="52">
        <v>1.1999</v>
      </c>
      <c r="O179" s="19">
        <v>117</v>
      </c>
      <c r="P179" s="19">
        <v>5058</v>
      </c>
      <c r="Q179" s="20">
        <v>5999.5</v>
      </c>
      <c r="R179" s="52">
        <v>1.1860999999999999</v>
      </c>
      <c r="S179" s="21"/>
      <c r="T179" s="21"/>
      <c r="U179" s="22"/>
      <c r="V179" s="21"/>
      <c r="W179" s="21"/>
      <c r="X179" s="21"/>
      <c r="Y179" s="21"/>
      <c r="Z179" s="21"/>
    </row>
    <row r="180" spans="1:26" x14ac:dyDescent="0.2">
      <c r="A180" s="17">
        <v>21858</v>
      </c>
      <c r="B180" s="18" t="s">
        <v>174</v>
      </c>
      <c r="C180" s="19">
        <v>75</v>
      </c>
      <c r="D180" s="19">
        <v>5452</v>
      </c>
      <c r="E180" s="20">
        <v>7085.38</v>
      </c>
      <c r="F180" s="52">
        <v>1.2996000000000001</v>
      </c>
      <c r="G180" s="19">
        <v>54</v>
      </c>
      <c r="H180" s="19">
        <v>1202</v>
      </c>
      <c r="I180" s="20">
        <v>1731.64</v>
      </c>
      <c r="J180" s="52">
        <v>1.4406000000000001</v>
      </c>
      <c r="K180" s="19">
        <v>49</v>
      </c>
      <c r="L180" s="19">
        <v>1802</v>
      </c>
      <c r="M180" s="20">
        <v>1817.08</v>
      </c>
      <c r="N180" s="52">
        <v>1.0084</v>
      </c>
      <c r="O180" s="19">
        <v>178</v>
      </c>
      <c r="P180" s="19">
        <v>8456</v>
      </c>
      <c r="Q180" s="20">
        <v>10634.1</v>
      </c>
      <c r="R180" s="52">
        <v>1.2576000000000001</v>
      </c>
      <c r="S180" s="21"/>
      <c r="T180" s="21"/>
      <c r="U180" s="22"/>
      <c r="V180" s="21"/>
      <c r="W180" s="21"/>
      <c r="X180" s="21"/>
      <c r="Y180" s="21"/>
      <c r="Z180" s="21"/>
    </row>
    <row r="181" spans="1:26" x14ac:dyDescent="0.2">
      <c r="A181" s="17">
        <v>23143</v>
      </c>
      <c r="B181" s="18" t="s">
        <v>120</v>
      </c>
      <c r="C181" s="19">
        <v>66</v>
      </c>
      <c r="D181" s="19">
        <v>3638</v>
      </c>
      <c r="E181" s="20">
        <v>4500</v>
      </c>
      <c r="F181" s="52">
        <v>1.2369000000000001</v>
      </c>
      <c r="G181" s="19">
        <v>12</v>
      </c>
      <c r="H181" s="19">
        <v>285</v>
      </c>
      <c r="I181" s="20">
        <v>446.9</v>
      </c>
      <c r="J181" s="52">
        <v>1.5681</v>
      </c>
      <c r="K181" s="19">
        <v>22</v>
      </c>
      <c r="L181" s="19">
        <v>552</v>
      </c>
      <c r="M181" s="20">
        <v>811.24</v>
      </c>
      <c r="N181" s="52">
        <v>1.4696</v>
      </c>
      <c r="O181" s="19">
        <v>100</v>
      </c>
      <c r="P181" s="19">
        <v>4475</v>
      </c>
      <c r="Q181" s="20">
        <v>5758.14</v>
      </c>
      <c r="R181" s="52">
        <v>1.2867</v>
      </c>
      <c r="S181" s="21"/>
      <c r="T181" s="21"/>
      <c r="U181" s="22"/>
      <c r="V181" s="21"/>
      <c r="W181" s="21"/>
      <c r="X181" s="21"/>
      <c r="Y181" s="21"/>
      <c r="Z181" s="21"/>
    </row>
    <row r="182" spans="1:26" x14ac:dyDescent="0.2">
      <c r="A182" s="17">
        <v>23151</v>
      </c>
      <c r="B182" s="18" t="s">
        <v>123</v>
      </c>
      <c r="C182" s="19">
        <v>37</v>
      </c>
      <c r="D182" s="19">
        <v>2951</v>
      </c>
      <c r="E182" s="20">
        <v>2638.99</v>
      </c>
      <c r="F182" s="52">
        <v>0.89429999999999998</v>
      </c>
      <c r="G182" s="19">
        <v>2</v>
      </c>
      <c r="H182" s="19">
        <v>50</v>
      </c>
      <c r="I182" s="20">
        <v>150</v>
      </c>
      <c r="J182" s="52">
        <v>3</v>
      </c>
      <c r="K182" s="19">
        <v>9</v>
      </c>
      <c r="L182" s="19">
        <v>628</v>
      </c>
      <c r="M182" s="20">
        <v>665.26</v>
      </c>
      <c r="N182" s="52">
        <v>1.0592999999999999</v>
      </c>
      <c r="O182" s="19">
        <v>48</v>
      </c>
      <c r="P182" s="19">
        <v>3629</v>
      </c>
      <c r="Q182" s="20">
        <v>3454.25</v>
      </c>
      <c r="R182" s="52">
        <v>0.95179999999999998</v>
      </c>
      <c r="S182" s="21"/>
      <c r="T182" s="21"/>
      <c r="U182" s="22"/>
      <c r="V182" s="21"/>
      <c r="W182" s="21"/>
      <c r="X182" s="21"/>
      <c r="Y182" s="21"/>
      <c r="Z182" s="21"/>
    </row>
    <row r="183" spans="1:26" x14ac:dyDescent="0.2">
      <c r="A183" s="17">
        <v>91447</v>
      </c>
      <c r="B183" s="18" t="s">
        <v>89</v>
      </c>
      <c r="C183" s="19">
        <v>35</v>
      </c>
      <c r="D183" s="19">
        <v>2425</v>
      </c>
      <c r="E183" s="20">
        <v>1473.27</v>
      </c>
      <c r="F183" s="52">
        <v>0.60750000000000004</v>
      </c>
      <c r="G183" s="19">
        <v>2</v>
      </c>
      <c r="H183" s="19">
        <v>112</v>
      </c>
      <c r="I183" s="20">
        <v>72.8</v>
      </c>
      <c r="J183" s="52">
        <v>0.65</v>
      </c>
      <c r="K183" s="19">
        <v>2</v>
      </c>
      <c r="L183" s="19">
        <v>153</v>
      </c>
      <c r="M183" s="20">
        <v>101.61</v>
      </c>
      <c r="N183" s="52">
        <v>0.66410000000000002</v>
      </c>
      <c r="O183" s="19">
        <v>39</v>
      </c>
      <c r="P183" s="19">
        <v>2690</v>
      </c>
      <c r="Q183" s="20">
        <v>1647.68</v>
      </c>
      <c r="R183" s="52">
        <v>0.61250000000000004</v>
      </c>
      <c r="S183" s="21"/>
      <c r="T183" s="21"/>
      <c r="U183" s="22"/>
      <c r="V183" s="21"/>
      <c r="W183" s="21"/>
      <c r="X183" s="21"/>
      <c r="Y183" s="21"/>
      <c r="Z183" s="21"/>
    </row>
    <row r="184" spans="1:26" x14ac:dyDescent="0.2">
      <c r="A184" s="17">
        <v>91769</v>
      </c>
      <c r="B184" s="18" t="s">
        <v>101</v>
      </c>
      <c r="C184" s="19">
        <v>52</v>
      </c>
      <c r="D184" s="19">
        <v>3520</v>
      </c>
      <c r="E184" s="20">
        <v>3978.03</v>
      </c>
      <c r="F184" s="52">
        <v>1.1301000000000001</v>
      </c>
      <c r="G184" s="19">
        <v>21</v>
      </c>
      <c r="H184" s="19">
        <v>481</v>
      </c>
      <c r="I184" s="20">
        <v>685.82</v>
      </c>
      <c r="J184" s="52">
        <v>1.4258</v>
      </c>
      <c r="K184" s="19">
        <v>19</v>
      </c>
      <c r="L184" s="19">
        <v>738</v>
      </c>
      <c r="M184" s="20">
        <v>907.08</v>
      </c>
      <c r="N184" s="52">
        <v>1.2291000000000001</v>
      </c>
      <c r="O184" s="19">
        <v>92</v>
      </c>
      <c r="P184" s="19">
        <v>4739</v>
      </c>
      <c r="Q184" s="20">
        <v>5570.93</v>
      </c>
      <c r="R184" s="52">
        <v>1.1755</v>
      </c>
      <c r="S184" s="21"/>
      <c r="T184" s="21"/>
      <c r="U184" s="22"/>
      <c r="V184" s="21"/>
      <c r="W184" s="21"/>
      <c r="X184" s="21"/>
      <c r="Y184" s="21"/>
      <c r="Z184" s="21"/>
    </row>
    <row r="185" spans="1:26" x14ac:dyDescent="0.2">
      <c r="A185" s="17">
        <v>204606</v>
      </c>
      <c r="B185" s="18" t="s">
        <v>71</v>
      </c>
      <c r="C185" s="19">
        <v>49</v>
      </c>
      <c r="D185" s="19">
        <v>2788</v>
      </c>
      <c r="E185" s="20">
        <v>3058.17</v>
      </c>
      <c r="F185" s="52">
        <v>1.0969</v>
      </c>
      <c r="G185" s="19">
        <v>44</v>
      </c>
      <c r="H185" s="19">
        <v>1244</v>
      </c>
      <c r="I185" s="20">
        <v>1603.99</v>
      </c>
      <c r="J185" s="52">
        <v>1.2894000000000001</v>
      </c>
      <c r="K185" s="19">
        <v>48</v>
      </c>
      <c r="L185" s="19">
        <v>2385</v>
      </c>
      <c r="M185" s="20">
        <v>2515.16</v>
      </c>
      <c r="N185" s="52">
        <v>1.0546</v>
      </c>
      <c r="O185" s="19">
        <v>141</v>
      </c>
      <c r="P185" s="19">
        <v>6417</v>
      </c>
      <c r="Q185" s="20">
        <v>7177.32</v>
      </c>
      <c r="R185" s="52">
        <v>1.1185</v>
      </c>
      <c r="S185" s="21"/>
      <c r="T185" s="21"/>
      <c r="U185" s="22"/>
      <c r="V185" s="21"/>
      <c r="W185" s="21"/>
      <c r="X185" s="21"/>
      <c r="Y185" s="21"/>
      <c r="Z185" s="21"/>
    </row>
    <row r="186" spans="1:26" x14ac:dyDescent="0.2">
      <c r="A186" s="17">
        <v>206809</v>
      </c>
      <c r="B186" s="18" t="s">
        <v>118</v>
      </c>
      <c r="C186" s="19">
        <v>200</v>
      </c>
      <c r="D186" s="19">
        <v>12030</v>
      </c>
      <c r="E186" s="20">
        <v>12512.05</v>
      </c>
      <c r="F186" s="52">
        <v>1.0401</v>
      </c>
      <c r="G186" s="19">
        <v>49</v>
      </c>
      <c r="H186" s="19">
        <v>1229</v>
      </c>
      <c r="I186" s="20">
        <v>1626.99</v>
      </c>
      <c r="J186" s="52">
        <v>1.3238000000000001</v>
      </c>
      <c r="K186" s="19">
        <v>116</v>
      </c>
      <c r="L186" s="19">
        <v>4517</v>
      </c>
      <c r="M186" s="20">
        <v>5080.32</v>
      </c>
      <c r="N186" s="52">
        <v>1.1247</v>
      </c>
      <c r="O186" s="19">
        <v>365</v>
      </c>
      <c r="P186" s="19">
        <v>17776</v>
      </c>
      <c r="Q186" s="20">
        <v>19219.36</v>
      </c>
      <c r="R186" s="52">
        <v>1.0811999999999999</v>
      </c>
      <c r="S186" s="21"/>
      <c r="T186" s="21"/>
      <c r="U186" s="22"/>
      <c r="V186" s="21"/>
      <c r="W186" s="21"/>
      <c r="X186" s="21"/>
      <c r="Y186" s="21"/>
      <c r="Z186" s="21"/>
    </row>
    <row r="187" spans="1:26" x14ac:dyDescent="0.2">
      <c r="A187" s="17">
        <v>6007</v>
      </c>
      <c r="B187" s="18" t="s">
        <v>143</v>
      </c>
      <c r="C187" s="19">
        <v>56</v>
      </c>
      <c r="D187" s="19">
        <v>3636</v>
      </c>
      <c r="E187" s="20">
        <v>3778.92</v>
      </c>
      <c r="F187" s="52">
        <v>1.0392999999999999</v>
      </c>
      <c r="G187" s="19">
        <v>29</v>
      </c>
      <c r="H187" s="19">
        <v>767</v>
      </c>
      <c r="I187" s="20">
        <v>1146.26</v>
      </c>
      <c r="J187" s="52">
        <v>1.4944999999999999</v>
      </c>
      <c r="K187" s="19">
        <v>39</v>
      </c>
      <c r="L187" s="19">
        <v>1749</v>
      </c>
      <c r="M187" s="20">
        <v>2138.9</v>
      </c>
      <c r="N187" s="52">
        <v>1.2229000000000001</v>
      </c>
      <c r="O187" s="19">
        <v>124</v>
      </c>
      <c r="P187" s="19">
        <v>6152</v>
      </c>
      <c r="Q187" s="20">
        <v>7064.08</v>
      </c>
      <c r="R187" s="52">
        <v>1.1483000000000001</v>
      </c>
      <c r="S187" s="21"/>
      <c r="T187" s="21"/>
      <c r="U187" s="22"/>
      <c r="V187" s="21"/>
      <c r="W187" s="21"/>
      <c r="X187" s="21"/>
      <c r="Y187" s="21"/>
      <c r="Z187" s="21"/>
    </row>
    <row r="188" spans="1:26" x14ac:dyDescent="0.2">
      <c r="A188" s="17">
        <v>20826</v>
      </c>
      <c r="B188" s="18" t="s">
        <v>164</v>
      </c>
      <c r="C188" s="19">
        <v>62</v>
      </c>
      <c r="D188" s="19">
        <v>4569</v>
      </c>
      <c r="E188" s="20">
        <v>5865.41</v>
      </c>
      <c r="F188" s="52">
        <v>1.2837000000000001</v>
      </c>
      <c r="G188" s="19">
        <v>95</v>
      </c>
      <c r="H188" s="19">
        <v>2988</v>
      </c>
      <c r="I188" s="20">
        <v>4130.33</v>
      </c>
      <c r="J188" s="52">
        <v>1.3823000000000001</v>
      </c>
      <c r="K188" s="19">
        <v>88</v>
      </c>
      <c r="L188" s="19">
        <v>3560</v>
      </c>
      <c r="M188" s="20">
        <v>3758.27</v>
      </c>
      <c r="N188" s="52">
        <v>1.0557000000000001</v>
      </c>
      <c r="O188" s="19">
        <v>245</v>
      </c>
      <c r="P188" s="19">
        <v>11117</v>
      </c>
      <c r="Q188" s="20">
        <v>13754.01</v>
      </c>
      <c r="R188" s="52">
        <v>1.2372000000000001</v>
      </c>
      <c r="S188" s="21"/>
      <c r="T188" s="21"/>
      <c r="U188" s="22"/>
      <c r="V188" s="21"/>
      <c r="W188" s="21"/>
      <c r="X188" s="21"/>
      <c r="Y188" s="21"/>
      <c r="Z188" s="21"/>
    </row>
    <row r="189" spans="1:26" x14ac:dyDescent="0.2">
      <c r="A189" s="17">
        <v>95283</v>
      </c>
      <c r="B189" s="18" t="s">
        <v>55</v>
      </c>
      <c r="C189" s="19">
        <v>54</v>
      </c>
      <c r="D189" s="19">
        <v>4301</v>
      </c>
      <c r="E189" s="20">
        <v>5036.66</v>
      </c>
      <c r="F189" s="52">
        <v>1.171</v>
      </c>
      <c r="G189" s="19">
        <v>5</v>
      </c>
      <c r="H189" s="19">
        <v>227</v>
      </c>
      <c r="I189" s="20">
        <v>281.08999999999997</v>
      </c>
      <c r="J189" s="52">
        <v>1.2383</v>
      </c>
      <c r="K189" s="19">
        <v>10</v>
      </c>
      <c r="L189" s="19">
        <v>768</v>
      </c>
      <c r="M189" s="20">
        <v>908.13</v>
      </c>
      <c r="N189" s="52">
        <v>1.1825000000000001</v>
      </c>
      <c r="O189" s="19">
        <v>69</v>
      </c>
      <c r="P189" s="19">
        <v>5296</v>
      </c>
      <c r="Q189" s="20">
        <v>6225.88</v>
      </c>
      <c r="R189" s="52">
        <v>1.1756</v>
      </c>
      <c r="S189" s="21"/>
      <c r="T189" s="21"/>
      <c r="U189" s="22"/>
      <c r="V189" s="21"/>
      <c r="W189" s="21"/>
      <c r="X189" s="21"/>
      <c r="Y189" s="21"/>
      <c r="Z189" s="21"/>
    </row>
    <row r="190" spans="1:26" x14ac:dyDescent="0.2">
      <c r="A190" s="17"/>
      <c r="B190" s="18"/>
      <c r="C190" s="19"/>
      <c r="D190" s="19"/>
      <c r="E190" s="20"/>
      <c r="F190" s="52"/>
      <c r="G190" s="19"/>
      <c r="H190" s="19"/>
      <c r="I190" s="20"/>
      <c r="J190" s="52"/>
      <c r="K190" s="19"/>
      <c r="L190" s="19"/>
      <c r="M190" s="20"/>
      <c r="N190" s="52"/>
      <c r="O190" s="19"/>
      <c r="P190" s="19"/>
      <c r="Q190" s="20"/>
      <c r="R190" s="52"/>
      <c r="S190" s="21"/>
      <c r="T190" s="21"/>
      <c r="U190" s="22"/>
      <c r="V190" s="21"/>
      <c r="W190" s="21"/>
      <c r="X190" s="21"/>
      <c r="Y190" s="21"/>
      <c r="Z190" s="21"/>
    </row>
    <row r="191" spans="1:26" x14ac:dyDescent="0.2">
      <c r="A191" s="17"/>
      <c r="B191" s="18"/>
      <c r="C191" s="19"/>
      <c r="D191" s="19"/>
      <c r="E191" s="20"/>
      <c r="F191" s="52"/>
      <c r="G191" s="19"/>
      <c r="H191" s="19"/>
      <c r="I191" s="20"/>
      <c r="J191" s="52"/>
      <c r="K191" s="19"/>
      <c r="L191" s="19"/>
      <c r="M191" s="20"/>
      <c r="N191" s="52"/>
      <c r="O191" s="19"/>
      <c r="P191" s="19"/>
      <c r="Q191" s="20"/>
      <c r="R191" s="20"/>
      <c r="S191" s="21"/>
      <c r="T191" s="21"/>
      <c r="U191" s="22"/>
      <c r="V191" s="21"/>
      <c r="W191" s="21"/>
      <c r="X191" s="21"/>
      <c r="Y191" s="21"/>
      <c r="Z191" s="21"/>
    </row>
    <row r="192" spans="1:26" x14ac:dyDescent="0.2">
      <c r="A192" s="17"/>
      <c r="B192" s="18"/>
      <c r="C192" s="19"/>
      <c r="D192" s="19"/>
      <c r="E192" s="20"/>
      <c r="F192" s="52"/>
      <c r="G192" s="19"/>
      <c r="H192" s="19"/>
      <c r="I192" s="20"/>
      <c r="J192" s="52"/>
      <c r="K192" s="19"/>
      <c r="L192" s="19"/>
      <c r="M192" s="20"/>
      <c r="N192" s="52"/>
      <c r="O192" s="19"/>
      <c r="P192" s="19"/>
      <c r="Q192" s="20"/>
      <c r="R192" s="20"/>
      <c r="S192" s="21"/>
      <c r="T192" s="21"/>
      <c r="U192" s="22"/>
      <c r="V192" s="21"/>
      <c r="W192" s="21"/>
      <c r="X192" s="21"/>
      <c r="Y192" s="21"/>
      <c r="Z192" s="21"/>
    </row>
    <row r="193" spans="1:28" x14ac:dyDescent="0.2">
      <c r="A193" s="6"/>
      <c r="B193" s="6"/>
      <c r="C193" s="7"/>
      <c r="D193" s="7"/>
      <c r="E193" s="8"/>
      <c r="F193" s="53"/>
      <c r="G193" s="7"/>
      <c r="H193" s="7"/>
      <c r="I193" s="8"/>
      <c r="J193" s="53"/>
      <c r="K193" s="7"/>
      <c r="L193" s="7"/>
      <c r="M193" s="8"/>
      <c r="N193" s="53"/>
      <c r="O193" s="7"/>
      <c r="P193" s="7"/>
      <c r="Q193" s="8"/>
      <c r="R193" s="8"/>
      <c r="S193" s="21"/>
      <c r="T193" s="21"/>
      <c r="U193" s="22"/>
      <c r="V193" s="21"/>
      <c r="W193" s="21"/>
      <c r="X193" s="21"/>
      <c r="Y193" s="21"/>
      <c r="Z193" s="21"/>
    </row>
    <row r="194" spans="1:28" x14ac:dyDescent="0.2">
      <c r="A194" s="3" t="s">
        <v>167</v>
      </c>
      <c r="B194" s="3">
        <f>COUNTA(A$8:A$190)</f>
        <v>182</v>
      </c>
      <c r="C194" s="4">
        <f>SUM(C$8:C$190)</f>
        <v>18678</v>
      </c>
      <c r="D194" s="4">
        <f>SUM(D$8:D$190)</f>
        <v>1275785</v>
      </c>
      <c r="E194" s="5">
        <f>SUM(E$8:E$190)</f>
        <v>1437828.9200000002</v>
      </c>
      <c r="F194" s="54">
        <f>SUMPRODUCT(F8:F190,D8:D190)/D194</f>
        <v>1.127014835415058</v>
      </c>
      <c r="G194" s="4">
        <f>SUM(G$8:G$190)</f>
        <v>6284</v>
      </c>
      <c r="H194" s="4">
        <f>SUM(H$8:H$190)</f>
        <v>177162</v>
      </c>
      <c r="I194" s="5">
        <f>SUM(I$8:I$190)</f>
        <v>252876.38999999996</v>
      </c>
      <c r="J194" s="54">
        <f>SUMPRODUCT(J8:J190,H8:H190)/H194</f>
        <v>1.4273734169855836</v>
      </c>
      <c r="K194" s="4">
        <f>SUM(K$8:K$190)</f>
        <v>7528</v>
      </c>
      <c r="L194" s="4">
        <f>SUM(L$8:L$190)</f>
        <v>263961</v>
      </c>
      <c r="M194" s="5">
        <f>SUM(M$8:M$190)</f>
        <v>322394.63000000006</v>
      </c>
      <c r="N194" s="54">
        <f>SUMPRODUCT(N8:N190,L8:L190)/L194</f>
        <v>1.2213747034599818</v>
      </c>
      <c r="O194" s="4">
        <f>SUM(O$8:O$190)</f>
        <v>32490</v>
      </c>
      <c r="P194" s="4">
        <f>SUM(P$8:P$190)</f>
        <v>1716908</v>
      </c>
      <c r="Q194" s="5">
        <f>SUM(Q$8:Q$190)</f>
        <v>2013099.94</v>
      </c>
      <c r="R194" s="54">
        <f>SUMPRODUCT(R8:R190,P8:P190)/P194</f>
        <v>1.1725188864516911</v>
      </c>
      <c r="S194" s="23"/>
      <c r="T194" s="23"/>
      <c r="U194" s="21"/>
      <c r="V194" s="21"/>
      <c r="W194" s="22"/>
      <c r="X194" s="21"/>
      <c r="Y194" s="21"/>
      <c r="Z194" s="21"/>
      <c r="AA194" s="21"/>
      <c r="AB194" s="21"/>
    </row>
    <row r="195" spans="1:28" x14ac:dyDescent="0.2">
      <c r="A195" s="24"/>
      <c r="B195" s="1"/>
      <c r="C195" s="25"/>
      <c r="D195" s="26"/>
      <c r="E195" s="27"/>
      <c r="F195" s="55"/>
      <c r="G195" s="25"/>
      <c r="H195" s="25"/>
      <c r="I195" s="2"/>
      <c r="J195" s="55"/>
      <c r="K195" s="25"/>
      <c r="L195" s="25"/>
      <c r="M195" s="2"/>
      <c r="N195" s="55"/>
      <c r="O195" s="25"/>
      <c r="P195" s="25"/>
      <c r="Q195" s="2"/>
      <c r="R195" s="2"/>
      <c r="S195" s="23"/>
      <c r="T195" s="23"/>
      <c r="U195" s="21"/>
      <c r="V195" s="21"/>
      <c r="W195" s="22"/>
      <c r="X195" s="21"/>
      <c r="Y195" s="21"/>
      <c r="Z195" s="21"/>
      <c r="AA195" s="21"/>
      <c r="AB195" s="21"/>
    </row>
    <row r="196" spans="1:28" x14ac:dyDescent="0.2">
      <c r="A196" s="24"/>
      <c r="B196" s="1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</row>
    <row r="197" spans="1:28" x14ac:dyDescent="0.2">
      <c r="A197" s="24"/>
      <c r="B197" s="1"/>
      <c r="C197" s="25"/>
      <c r="D197" s="26"/>
      <c r="E197" s="27"/>
      <c r="F197" s="55"/>
      <c r="G197" s="25"/>
      <c r="H197" s="25"/>
      <c r="I197" s="2"/>
      <c r="J197" s="55"/>
      <c r="K197" s="25"/>
      <c r="L197" s="25"/>
      <c r="M197" s="2"/>
      <c r="N197" s="55"/>
      <c r="O197" s="25"/>
      <c r="P197" s="25"/>
      <c r="Q197" s="2"/>
      <c r="R197" s="28"/>
    </row>
    <row r="198" spans="1:28" x14ac:dyDescent="0.2">
      <c r="A198" s="24"/>
      <c r="B198" s="1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</row>
    <row r="199" spans="1:28" x14ac:dyDescent="0.2">
      <c r="A199" s="29"/>
      <c r="B199" s="30"/>
      <c r="C199" s="31"/>
      <c r="D199" s="32"/>
      <c r="E199" s="33"/>
      <c r="F199" s="56"/>
      <c r="G199" s="31"/>
      <c r="H199" s="31"/>
      <c r="I199" s="34"/>
      <c r="J199" s="56"/>
      <c r="K199" s="31"/>
      <c r="L199" s="31"/>
      <c r="M199" s="34"/>
      <c r="N199" s="56"/>
      <c r="O199" s="31"/>
      <c r="P199" s="31"/>
      <c r="Q199" s="34"/>
      <c r="R199" s="13"/>
    </row>
    <row r="200" spans="1:28" x14ac:dyDescent="0.2">
      <c r="A200" s="29"/>
      <c r="B200" s="30"/>
      <c r="C200" s="31"/>
      <c r="D200" s="32"/>
      <c r="E200" s="33"/>
      <c r="F200" s="56"/>
      <c r="G200" s="31"/>
      <c r="H200" s="31"/>
      <c r="I200" s="34"/>
      <c r="J200" s="56"/>
      <c r="K200" s="31"/>
      <c r="L200" s="31"/>
      <c r="M200" s="34"/>
      <c r="N200" s="56"/>
      <c r="O200" s="31"/>
      <c r="P200" s="31"/>
      <c r="Q200" s="34"/>
      <c r="R200" s="13"/>
    </row>
    <row r="201" spans="1:28" x14ac:dyDescent="0.2">
      <c r="A201" s="29"/>
      <c r="B201" s="30"/>
      <c r="C201" s="31"/>
      <c r="D201" s="32"/>
      <c r="E201" s="33"/>
      <c r="F201" s="56"/>
      <c r="G201" s="31"/>
      <c r="H201" s="31"/>
      <c r="I201" s="34"/>
      <c r="J201" s="56"/>
      <c r="K201" s="31"/>
      <c r="L201" s="31"/>
      <c r="M201" s="34"/>
      <c r="N201" s="56"/>
      <c r="O201" s="31"/>
      <c r="P201" s="31"/>
      <c r="Q201" s="34"/>
      <c r="R201" s="13"/>
    </row>
    <row r="202" spans="1:28" x14ac:dyDescent="0.2">
      <c r="A202" s="29"/>
      <c r="B202" s="30"/>
      <c r="C202" s="31"/>
      <c r="D202" s="32"/>
      <c r="E202" s="33"/>
      <c r="F202" s="56"/>
      <c r="G202" s="31"/>
      <c r="H202" s="31"/>
      <c r="I202" s="34"/>
      <c r="J202" s="56"/>
      <c r="K202" s="31"/>
      <c r="L202" s="31"/>
      <c r="M202" s="34"/>
      <c r="N202" s="56"/>
      <c r="O202" s="31"/>
      <c r="P202" s="31"/>
      <c r="Q202" s="34"/>
    </row>
    <row r="203" spans="1:28" x14ac:dyDescent="0.2">
      <c r="A203" s="29"/>
      <c r="B203" s="30"/>
      <c r="C203" s="31"/>
      <c r="D203" s="32"/>
      <c r="E203" s="33"/>
      <c r="F203" s="56"/>
      <c r="G203" s="31"/>
      <c r="H203" s="31"/>
      <c r="I203" s="34"/>
      <c r="J203" s="56"/>
      <c r="K203" s="31"/>
      <c r="L203" s="31"/>
      <c r="M203" s="34"/>
      <c r="N203" s="56"/>
      <c r="O203" s="31"/>
      <c r="P203" s="31"/>
      <c r="Q203" s="34"/>
    </row>
    <row r="204" spans="1:28" x14ac:dyDescent="0.2">
      <c r="A204" s="29"/>
      <c r="B204" s="30"/>
      <c r="C204" s="31"/>
      <c r="D204" s="32"/>
      <c r="E204" s="33"/>
      <c r="F204" s="56"/>
      <c r="G204" s="31"/>
      <c r="H204" s="31"/>
      <c r="I204" s="34"/>
      <c r="J204" s="56"/>
      <c r="K204" s="31"/>
      <c r="L204" s="31"/>
      <c r="M204" s="34"/>
      <c r="N204" s="56"/>
      <c r="O204" s="31"/>
      <c r="P204" s="31"/>
      <c r="Q204" s="34"/>
    </row>
    <row r="205" spans="1:28" x14ac:dyDescent="0.2">
      <c r="A205" s="29"/>
      <c r="B205" s="30"/>
      <c r="C205" s="31"/>
      <c r="D205" s="32"/>
      <c r="E205" s="33"/>
      <c r="F205" s="56"/>
      <c r="G205" s="31"/>
      <c r="H205" s="31"/>
      <c r="I205" s="34"/>
      <c r="J205" s="56"/>
      <c r="K205" s="31"/>
      <c r="L205" s="31"/>
      <c r="M205" s="34"/>
      <c r="N205" s="56"/>
      <c r="O205" s="31"/>
      <c r="P205" s="31"/>
      <c r="Q205" s="34"/>
    </row>
    <row r="206" spans="1:28" x14ac:dyDescent="0.2">
      <c r="A206" s="29"/>
      <c r="B206" s="30"/>
      <c r="C206" s="31"/>
      <c r="D206" s="32"/>
      <c r="E206" s="33"/>
      <c r="F206" s="56"/>
      <c r="G206" s="31"/>
      <c r="H206" s="31"/>
      <c r="I206" s="34"/>
      <c r="J206" s="56"/>
      <c r="K206" s="31"/>
      <c r="L206" s="31"/>
      <c r="M206" s="34"/>
      <c r="N206" s="56"/>
      <c r="O206" s="31"/>
      <c r="P206" s="31"/>
      <c r="Q206" s="34"/>
    </row>
    <row r="207" spans="1:28" x14ac:dyDescent="0.2">
      <c r="A207" s="29"/>
      <c r="B207" s="30"/>
      <c r="C207" s="31"/>
      <c r="D207" s="32"/>
      <c r="E207" s="33"/>
      <c r="F207" s="56"/>
      <c r="G207" s="31"/>
      <c r="H207" s="31"/>
      <c r="I207" s="34"/>
      <c r="J207" s="56"/>
      <c r="K207" s="31"/>
      <c r="L207" s="31"/>
      <c r="M207" s="34"/>
      <c r="N207" s="56"/>
      <c r="O207" s="31"/>
      <c r="P207" s="31"/>
      <c r="Q207" s="34"/>
    </row>
    <row r="208" spans="1:28" x14ac:dyDescent="0.2">
      <c r="A208" s="29"/>
      <c r="B208" s="30"/>
      <c r="C208" s="31"/>
      <c r="D208" s="32"/>
      <c r="E208" s="33"/>
      <c r="F208" s="56"/>
      <c r="G208" s="31"/>
      <c r="H208" s="31"/>
      <c r="I208" s="34"/>
      <c r="J208" s="56"/>
      <c r="K208" s="31"/>
      <c r="L208" s="31"/>
      <c r="M208" s="34"/>
      <c r="N208" s="56"/>
      <c r="O208" s="31"/>
      <c r="P208" s="31"/>
      <c r="Q208" s="34"/>
    </row>
    <row r="209" spans="1:17" x14ac:dyDescent="0.2">
      <c r="A209" s="29"/>
      <c r="B209" s="30"/>
      <c r="C209" s="31"/>
      <c r="D209" s="32"/>
      <c r="E209" s="33"/>
      <c r="F209" s="56"/>
      <c r="G209" s="31"/>
      <c r="H209" s="31"/>
      <c r="I209" s="34"/>
      <c r="J209" s="56"/>
      <c r="K209" s="31"/>
      <c r="L209" s="31"/>
      <c r="M209" s="34"/>
      <c r="N209" s="56"/>
      <c r="O209" s="31"/>
      <c r="P209" s="31"/>
      <c r="Q209" s="34"/>
    </row>
    <row r="210" spans="1:17" x14ac:dyDescent="0.2">
      <c r="A210" s="29"/>
      <c r="B210" s="30"/>
      <c r="C210" s="31"/>
      <c r="D210" s="32"/>
      <c r="E210" s="33"/>
      <c r="F210" s="56"/>
      <c r="G210" s="31"/>
      <c r="H210" s="31"/>
      <c r="I210" s="34"/>
      <c r="J210" s="56"/>
      <c r="K210" s="31"/>
      <c r="L210" s="31"/>
      <c r="M210" s="34"/>
      <c r="N210" s="56"/>
      <c r="O210" s="31"/>
      <c r="P210" s="31"/>
      <c r="Q210" s="34"/>
    </row>
    <row r="211" spans="1:17" x14ac:dyDescent="0.2">
      <c r="A211" s="29"/>
      <c r="B211" s="30"/>
      <c r="C211" s="31"/>
      <c r="D211" s="32"/>
      <c r="E211" s="33"/>
      <c r="F211" s="56"/>
      <c r="G211" s="31"/>
      <c r="H211" s="31"/>
      <c r="I211" s="34"/>
      <c r="J211" s="56"/>
      <c r="K211" s="31"/>
      <c r="L211" s="31"/>
      <c r="M211" s="34"/>
      <c r="N211" s="56"/>
      <c r="O211" s="31"/>
      <c r="P211" s="31"/>
      <c r="Q211" s="34"/>
    </row>
    <row r="212" spans="1:17" x14ac:dyDescent="0.2">
      <c r="A212" s="29"/>
      <c r="B212" s="30"/>
      <c r="C212" s="31"/>
      <c r="D212" s="32"/>
      <c r="E212" s="33"/>
      <c r="F212" s="56"/>
      <c r="G212" s="31"/>
      <c r="H212" s="31"/>
      <c r="I212" s="34"/>
      <c r="J212" s="56"/>
      <c r="K212" s="31"/>
      <c r="L212" s="31"/>
      <c r="M212" s="34"/>
      <c r="N212" s="56"/>
      <c r="O212" s="31"/>
      <c r="P212" s="31"/>
      <c r="Q212" s="34"/>
    </row>
    <row r="213" spans="1:17" x14ac:dyDescent="0.2">
      <c r="A213" s="29"/>
      <c r="B213" s="30"/>
      <c r="C213" s="31"/>
      <c r="D213" s="32"/>
      <c r="E213" s="33"/>
      <c r="F213" s="56"/>
      <c r="G213" s="31"/>
      <c r="H213" s="31"/>
      <c r="I213" s="34"/>
      <c r="J213" s="56"/>
      <c r="K213" s="31"/>
      <c r="L213" s="31"/>
      <c r="M213" s="34"/>
      <c r="N213" s="56"/>
      <c r="O213" s="31"/>
      <c r="P213" s="31"/>
      <c r="Q213" s="34"/>
    </row>
    <row r="214" spans="1:17" x14ac:dyDescent="0.2">
      <c r="A214" s="29"/>
      <c r="B214" s="30"/>
      <c r="C214" s="31"/>
      <c r="D214" s="32"/>
      <c r="E214" s="33"/>
      <c r="F214" s="56"/>
      <c r="G214" s="31"/>
      <c r="H214" s="31"/>
      <c r="I214" s="34"/>
      <c r="J214" s="56"/>
      <c r="K214" s="31"/>
      <c r="L214" s="31"/>
      <c r="M214" s="34"/>
      <c r="N214" s="56"/>
      <c r="O214" s="31"/>
      <c r="P214" s="31"/>
      <c r="Q214" s="34"/>
    </row>
    <row r="215" spans="1:17" x14ac:dyDescent="0.2">
      <c r="A215" s="29"/>
      <c r="B215" s="30"/>
      <c r="C215" s="31"/>
      <c r="D215" s="32"/>
      <c r="E215" s="33"/>
      <c r="F215" s="56"/>
      <c r="G215" s="31"/>
      <c r="H215" s="31"/>
      <c r="I215" s="34"/>
      <c r="J215" s="56"/>
      <c r="K215" s="31"/>
      <c r="L215" s="31"/>
      <c r="M215" s="34"/>
      <c r="N215" s="56"/>
      <c r="O215" s="31"/>
      <c r="P215" s="31"/>
      <c r="Q215" s="34"/>
    </row>
    <row r="216" spans="1:17" x14ac:dyDescent="0.2">
      <c r="A216" s="29"/>
      <c r="B216" s="30"/>
      <c r="C216" s="31"/>
      <c r="D216" s="32"/>
      <c r="E216" s="33"/>
      <c r="F216" s="56"/>
      <c r="G216" s="31"/>
      <c r="H216" s="31"/>
      <c r="I216" s="34"/>
      <c r="J216" s="56"/>
      <c r="K216" s="31"/>
      <c r="L216" s="31"/>
      <c r="M216" s="34"/>
      <c r="N216" s="56"/>
      <c r="O216" s="31"/>
      <c r="P216" s="31"/>
      <c r="Q216" s="34"/>
    </row>
    <row r="217" spans="1:17" x14ac:dyDescent="0.2">
      <c r="A217" s="29"/>
      <c r="B217" s="30"/>
      <c r="C217" s="31"/>
      <c r="D217" s="32"/>
      <c r="E217" s="33"/>
      <c r="F217" s="56"/>
      <c r="G217" s="31"/>
      <c r="H217" s="31"/>
      <c r="I217" s="34"/>
      <c r="J217" s="56"/>
      <c r="K217" s="31"/>
      <c r="L217" s="31"/>
      <c r="M217" s="34"/>
      <c r="N217" s="56"/>
      <c r="O217" s="31"/>
      <c r="P217" s="31"/>
      <c r="Q217" s="34"/>
    </row>
    <row r="218" spans="1:17" x14ac:dyDescent="0.2">
      <c r="A218" s="29"/>
      <c r="B218" s="30"/>
      <c r="C218" s="31"/>
      <c r="D218" s="32"/>
      <c r="E218" s="33"/>
      <c r="F218" s="56"/>
      <c r="G218" s="31"/>
      <c r="H218" s="31"/>
      <c r="I218" s="34"/>
      <c r="J218" s="56"/>
      <c r="K218" s="31"/>
      <c r="L218" s="31"/>
      <c r="M218" s="34"/>
      <c r="N218" s="56"/>
      <c r="O218" s="31"/>
      <c r="P218" s="31"/>
      <c r="Q218" s="34"/>
    </row>
    <row r="219" spans="1:17" x14ac:dyDescent="0.2">
      <c r="A219" s="29"/>
      <c r="B219" s="30"/>
      <c r="C219" s="31"/>
      <c r="D219" s="32"/>
      <c r="E219" s="33"/>
      <c r="F219" s="56"/>
      <c r="G219" s="31"/>
      <c r="H219" s="31"/>
      <c r="I219" s="34"/>
      <c r="J219" s="56"/>
      <c r="K219" s="31"/>
      <c r="L219" s="31"/>
      <c r="M219" s="34"/>
      <c r="N219" s="56"/>
      <c r="O219" s="31"/>
      <c r="P219" s="31"/>
      <c r="Q219" s="34"/>
    </row>
    <row r="220" spans="1:17" x14ac:dyDescent="0.2">
      <c r="A220" s="29"/>
      <c r="B220" s="30"/>
      <c r="C220" s="31"/>
      <c r="D220" s="32"/>
      <c r="E220" s="33"/>
      <c r="F220" s="56"/>
      <c r="G220" s="31"/>
      <c r="H220" s="31"/>
      <c r="I220" s="34"/>
      <c r="J220" s="56"/>
      <c r="K220" s="31"/>
      <c r="L220" s="31"/>
      <c r="M220" s="34"/>
      <c r="N220" s="56"/>
      <c r="O220" s="31"/>
      <c r="P220" s="31"/>
      <c r="Q220" s="34"/>
    </row>
    <row r="221" spans="1:17" x14ac:dyDescent="0.2">
      <c r="A221" s="29"/>
      <c r="B221" s="30"/>
      <c r="C221" s="31"/>
      <c r="D221" s="32"/>
      <c r="E221" s="33"/>
      <c r="F221" s="56"/>
      <c r="G221" s="31"/>
      <c r="H221" s="31"/>
      <c r="I221" s="34"/>
      <c r="J221" s="56"/>
      <c r="K221" s="31"/>
      <c r="L221" s="31"/>
      <c r="M221" s="34"/>
      <c r="N221" s="56"/>
      <c r="O221" s="31"/>
      <c r="P221" s="31"/>
      <c r="Q221" s="34"/>
    </row>
    <row r="222" spans="1:17" x14ac:dyDescent="0.2">
      <c r="A222" s="29"/>
      <c r="B222" s="30"/>
      <c r="C222" s="31"/>
      <c r="D222" s="32"/>
      <c r="E222" s="33"/>
      <c r="F222" s="56"/>
      <c r="G222" s="31"/>
      <c r="H222" s="31"/>
      <c r="I222" s="34"/>
      <c r="J222" s="56"/>
      <c r="K222" s="31"/>
      <c r="L222" s="31"/>
      <c r="M222" s="34"/>
      <c r="N222" s="56"/>
      <c r="O222" s="31"/>
      <c r="P222" s="31"/>
      <c r="Q222" s="34"/>
    </row>
    <row r="223" spans="1:17" x14ac:dyDescent="0.2">
      <c r="A223" s="29"/>
      <c r="B223" s="30"/>
      <c r="C223" s="31"/>
      <c r="D223" s="32"/>
      <c r="E223" s="33"/>
      <c r="F223" s="56"/>
      <c r="G223" s="31"/>
      <c r="H223" s="31"/>
      <c r="I223" s="34"/>
      <c r="J223" s="56"/>
      <c r="K223" s="31"/>
      <c r="L223" s="31"/>
      <c r="M223" s="34"/>
      <c r="N223" s="56"/>
      <c r="O223" s="31"/>
      <c r="P223" s="31"/>
      <c r="Q223" s="34"/>
    </row>
    <row r="224" spans="1:17" x14ac:dyDescent="0.2">
      <c r="A224" s="29"/>
      <c r="B224" s="30"/>
      <c r="C224" s="31"/>
      <c r="D224" s="32"/>
      <c r="E224" s="33"/>
      <c r="F224" s="56"/>
      <c r="G224" s="31"/>
      <c r="H224" s="31"/>
      <c r="I224" s="34"/>
      <c r="J224" s="56"/>
      <c r="K224" s="31"/>
      <c r="L224" s="31"/>
      <c r="M224" s="34"/>
      <c r="N224" s="56"/>
      <c r="O224" s="31"/>
      <c r="P224" s="31"/>
      <c r="Q224" s="34"/>
    </row>
    <row r="225" spans="1:17" x14ac:dyDescent="0.2">
      <c r="A225" s="29"/>
      <c r="B225" s="30"/>
      <c r="C225" s="31"/>
      <c r="D225" s="32"/>
      <c r="E225" s="33"/>
      <c r="F225" s="56"/>
      <c r="G225" s="31"/>
      <c r="H225" s="31"/>
      <c r="I225" s="34"/>
      <c r="J225" s="56"/>
      <c r="K225" s="31"/>
      <c r="L225" s="31"/>
      <c r="M225" s="34"/>
      <c r="N225" s="56"/>
      <c r="O225" s="31"/>
      <c r="P225" s="31"/>
      <c r="Q225" s="34"/>
    </row>
    <row r="226" spans="1:17" x14ac:dyDescent="0.2">
      <c r="A226" s="29"/>
      <c r="B226" s="30"/>
      <c r="C226" s="31"/>
      <c r="D226" s="32"/>
      <c r="E226" s="33"/>
      <c r="F226" s="56"/>
      <c r="G226" s="31"/>
      <c r="H226" s="31"/>
      <c r="I226" s="34"/>
      <c r="J226" s="56"/>
      <c r="K226" s="31"/>
      <c r="L226" s="31"/>
      <c r="M226" s="34"/>
      <c r="N226" s="56"/>
      <c r="O226" s="31"/>
      <c r="P226" s="31"/>
      <c r="Q226" s="34"/>
    </row>
    <row r="227" spans="1:17" x14ac:dyDescent="0.2">
      <c r="A227" s="29"/>
      <c r="B227" s="30"/>
      <c r="C227" s="31"/>
      <c r="D227" s="32"/>
      <c r="E227" s="33"/>
      <c r="F227" s="56"/>
      <c r="G227" s="31"/>
      <c r="H227" s="31"/>
      <c r="I227" s="34"/>
      <c r="J227" s="56"/>
      <c r="K227" s="31"/>
      <c r="L227" s="31"/>
      <c r="M227" s="34"/>
      <c r="N227" s="56"/>
      <c r="O227" s="31"/>
      <c r="P227" s="31"/>
      <c r="Q227" s="34"/>
    </row>
    <row r="228" spans="1:17" x14ac:dyDescent="0.2">
      <c r="A228" s="29"/>
      <c r="B228" s="30"/>
      <c r="C228" s="31"/>
      <c r="D228" s="32"/>
      <c r="E228" s="33"/>
      <c r="F228" s="56"/>
      <c r="G228" s="31"/>
      <c r="H228" s="31"/>
      <c r="I228" s="34"/>
      <c r="J228" s="56"/>
      <c r="K228" s="31"/>
      <c r="L228" s="31"/>
      <c r="M228" s="34"/>
      <c r="N228" s="56"/>
      <c r="O228" s="31"/>
      <c r="P228" s="31"/>
      <c r="Q228" s="34"/>
    </row>
    <row r="229" spans="1:17" x14ac:dyDescent="0.2">
      <c r="A229" s="29"/>
      <c r="B229" s="30"/>
      <c r="C229" s="31"/>
      <c r="D229" s="32"/>
      <c r="E229" s="33"/>
      <c r="F229" s="56"/>
      <c r="G229" s="31"/>
      <c r="H229" s="31"/>
      <c r="I229" s="34"/>
      <c r="J229" s="56"/>
      <c r="K229" s="31"/>
      <c r="L229" s="31"/>
      <c r="M229" s="34"/>
      <c r="N229" s="56"/>
      <c r="O229" s="31"/>
      <c r="P229" s="31"/>
      <c r="Q229" s="34"/>
    </row>
    <row r="230" spans="1:17" x14ac:dyDescent="0.2">
      <c r="A230" s="29"/>
      <c r="B230" s="30"/>
      <c r="C230" s="31"/>
      <c r="D230" s="32"/>
      <c r="E230" s="33"/>
      <c r="F230" s="56"/>
      <c r="G230" s="31"/>
      <c r="H230" s="31"/>
      <c r="I230" s="34"/>
      <c r="J230" s="56"/>
      <c r="K230" s="31"/>
      <c r="L230" s="31"/>
      <c r="M230" s="34"/>
      <c r="N230" s="56"/>
      <c r="O230" s="31"/>
      <c r="P230" s="31"/>
      <c r="Q230" s="34"/>
    </row>
    <row r="231" spans="1:17" x14ac:dyDescent="0.2">
      <c r="A231" s="29"/>
      <c r="B231" s="30"/>
      <c r="C231" s="31"/>
      <c r="D231" s="32"/>
      <c r="E231" s="33"/>
      <c r="F231" s="56"/>
      <c r="G231" s="31"/>
      <c r="H231" s="31"/>
      <c r="I231" s="34"/>
      <c r="J231" s="56"/>
      <c r="K231" s="31"/>
      <c r="L231" s="31"/>
      <c r="M231" s="34"/>
      <c r="N231" s="56"/>
      <c r="O231" s="31"/>
      <c r="P231" s="31"/>
      <c r="Q231" s="34"/>
    </row>
    <row r="232" spans="1:17" x14ac:dyDescent="0.2">
      <c r="A232" s="29"/>
      <c r="B232" s="30"/>
      <c r="C232" s="31"/>
      <c r="D232" s="32"/>
      <c r="E232" s="33"/>
      <c r="F232" s="56"/>
      <c r="G232" s="31"/>
      <c r="H232" s="31"/>
      <c r="I232" s="34"/>
      <c r="J232" s="56"/>
      <c r="K232" s="31"/>
      <c r="L232" s="31"/>
      <c r="M232" s="34"/>
      <c r="N232" s="56"/>
      <c r="O232" s="31"/>
      <c r="P232" s="31"/>
      <c r="Q232" s="34"/>
    </row>
    <row r="233" spans="1:17" x14ac:dyDescent="0.2">
      <c r="A233" s="29"/>
      <c r="B233" s="30"/>
      <c r="C233" s="31"/>
      <c r="D233" s="32"/>
      <c r="E233" s="33"/>
      <c r="F233" s="56"/>
      <c r="G233" s="31"/>
      <c r="H233" s="31"/>
      <c r="I233" s="34"/>
      <c r="J233" s="56"/>
      <c r="K233" s="31"/>
      <c r="L233" s="31"/>
      <c r="M233" s="34"/>
      <c r="N233" s="56"/>
      <c r="O233" s="31"/>
      <c r="P233" s="31"/>
      <c r="Q233" s="34"/>
    </row>
    <row r="234" spans="1:17" x14ac:dyDescent="0.2">
      <c r="A234" s="29"/>
      <c r="B234" s="30"/>
      <c r="C234" s="31"/>
      <c r="D234" s="32"/>
      <c r="E234" s="33"/>
      <c r="F234" s="56"/>
      <c r="G234" s="31"/>
      <c r="H234" s="31"/>
      <c r="I234" s="34"/>
      <c r="J234" s="56"/>
      <c r="K234" s="31"/>
      <c r="L234" s="31"/>
      <c r="M234" s="34"/>
      <c r="N234" s="56"/>
      <c r="O234" s="31"/>
      <c r="P234" s="31"/>
      <c r="Q234" s="34"/>
    </row>
    <row r="235" spans="1:17" x14ac:dyDescent="0.2">
      <c r="A235" s="29"/>
      <c r="B235" s="30"/>
      <c r="C235" s="31"/>
      <c r="D235" s="32"/>
      <c r="E235" s="33"/>
      <c r="F235" s="56"/>
      <c r="G235" s="31"/>
      <c r="H235" s="31"/>
      <c r="I235" s="34"/>
      <c r="J235" s="56"/>
      <c r="K235" s="31"/>
      <c r="L235" s="31"/>
      <c r="M235" s="34"/>
      <c r="N235" s="56"/>
      <c r="O235" s="31"/>
      <c r="P235" s="31"/>
      <c r="Q235" s="34"/>
    </row>
    <row r="236" spans="1:17" x14ac:dyDescent="0.2">
      <c r="A236" s="29"/>
      <c r="B236" s="30"/>
      <c r="C236" s="31"/>
      <c r="D236" s="32"/>
      <c r="E236" s="33"/>
      <c r="F236" s="56"/>
      <c r="G236" s="31"/>
      <c r="H236" s="31"/>
      <c r="I236" s="34"/>
      <c r="J236" s="56"/>
      <c r="K236" s="31"/>
      <c r="L236" s="31"/>
      <c r="M236" s="34"/>
      <c r="N236" s="56"/>
      <c r="O236" s="31"/>
      <c r="P236" s="31"/>
      <c r="Q236" s="34"/>
    </row>
    <row r="237" spans="1:17" x14ac:dyDescent="0.2">
      <c r="A237" s="29"/>
      <c r="B237" s="30"/>
      <c r="C237" s="31"/>
      <c r="D237" s="32"/>
      <c r="E237" s="33"/>
      <c r="F237" s="56"/>
      <c r="G237" s="31"/>
      <c r="H237" s="31"/>
      <c r="I237" s="34"/>
      <c r="J237" s="56"/>
      <c r="K237" s="31"/>
      <c r="L237" s="31"/>
      <c r="M237" s="34"/>
      <c r="N237" s="56"/>
      <c r="O237" s="31"/>
      <c r="P237" s="31"/>
      <c r="Q237" s="34"/>
    </row>
    <row r="238" spans="1:17" x14ac:dyDescent="0.2">
      <c r="A238" s="29"/>
      <c r="B238" s="30"/>
      <c r="C238" s="31"/>
      <c r="D238" s="32"/>
      <c r="E238" s="33"/>
      <c r="F238" s="56"/>
      <c r="G238" s="31"/>
      <c r="H238" s="31"/>
      <c r="I238" s="34"/>
      <c r="J238" s="56"/>
      <c r="K238" s="31"/>
      <c r="L238" s="31"/>
      <c r="M238" s="34"/>
      <c r="N238" s="56"/>
      <c r="O238" s="31"/>
      <c r="P238" s="31"/>
      <c r="Q238" s="34"/>
    </row>
    <row r="239" spans="1:17" x14ac:dyDescent="0.2">
      <c r="A239" s="29"/>
      <c r="B239" s="30"/>
      <c r="C239" s="31"/>
      <c r="D239" s="32"/>
      <c r="E239" s="33"/>
      <c r="F239" s="56"/>
      <c r="G239" s="31"/>
      <c r="H239" s="31"/>
      <c r="I239" s="34"/>
      <c r="J239" s="56"/>
      <c r="K239" s="31"/>
      <c r="L239" s="31"/>
      <c r="M239" s="34"/>
      <c r="N239" s="56"/>
      <c r="O239" s="31"/>
      <c r="P239" s="31"/>
      <c r="Q239" s="34"/>
    </row>
    <row r="240" spans="1:17" x14ac:dyDescent="0.2">
      <c r="A240" s="29"/>
      <c r="B240" s="30"/>
      <c r="C240" s="31"/>
      <c r="D240" s="32"/>
      <c r="E240" s="33"/>
      <c r="F240" s="56"/>
      <c r="G240" s="31"/>
      <c r="H240" s="31"/>
      <c r="I240" s="34"/>
      <c r="J240" s="56"/>
      <c r="K240" s="31"/>
      <c r="L240" s="31"/>
      <c r="M240" s="34"/>
      <c r="N240" s="56"/>
      <c r="O240" s="31"/>
      <c r="P240" s="31"/>
      <c r="Q240" s="34"/>
    </row>
    <row r="241" spans="1:17" x14ac:dyDescent="0.2">
      <c r="A241" s="29"/>
      <c r="B241" s="30"/>
      <c r="C241" s="31"/>
      <c r="D241" s="32"/>
      <c r="E241" s="33"/>
      <c r="F241" s="56"/>
      <c r="G241" s="31"/>
      <c r="H241" s="31"/>
      <c r="I241" s="34"/>
      <c r="J241" s="56"/>
      <c r="K241" s="31"/>
      <c r="L241" s="31"/>
      <c r="M241" s="34"/>
      <c r="N241" s="56"/>
      <c r="O241" s="31"/>
      <c r="P241" s="31"/>
      <c r="Q241" s="34"/>
    </row>
    <row r="242" spans="1:17" x14ac:dyDescent="0.2">
      <c r="A242" s="29"/>
      <c r="B242" s="30"/>
      <c r="C242" s="31"/>
      <c r="D242" s="32"/>
      <c r="E242" s="33"/>
      <c r="F242" s="56"/>
      <c r="G242" s="31"/>
      <c r="H242" s="31"/>
      <c r="I242" s="34"/>
      <c r="J242" s="56"/>
      <c r="K242" s="31"/>
      <c r="L242" s="31"/>
      <c r="M242" s="34"/>
      <c r="N242" s="56"/>
      <c r="O242" s="31"/>
      <c r="P242" s="31"/>
      <c r="Q242" s="34"/>
    </row>
    <row r="243" spans="1:17" x14ac:dyDescent="0.2">
      <c r="A243" s="29"/>
      <c r="B243" s="30"/>
      <c r="C243" s="31"/>
      <c r="D243" s="32"/>
      <c r="E243" s="33"/>
      <c r="F243" s="56"/>
      <c r="G243" s="31"/>
      <c r="H243" s="31"/>
      <c r="I243" s="34"/>
      <c r="J243" s="56"/>
      <c r="K243" s="31"/>
      <c r="L243" s="31"/>
      <c r="M243" s="34"/>
      <c r="N243" s="56"/>
      <c r="O243" s="31"/>
      <c r="P243" s="31"/>
      <c r="Q243" s="34"/>
    </row>
    <row r="244" spans="1:17" x14ac:dyDescent="0.2">
      <c r="A244" s="29"/>
      <c r="B244" s="30"/>
      <c r="C244" s="31"/>
      <c r="D244" s="32"/>
      <c r="E244" s="33"/>
      <c r="F244" s="56"/>
      <c r="G244" s="31"/>
      <c r="H244" s="31"/>
      <c r="I244" s="34"/>
      <c r="J244" s="56"/>
      <c r="K244" s="31"/>
      <c r="L244" s="31"/>
      <c r="M244" s="34"/>
      <c r="N244" s="56"/>
      <c r="O244" s="31"/>
      <c r="P244" s="31"/>
      <c r="Q244" s="34"/>
    </row>
    <row r="245" spans="1:17" x14ac:dyDescent="0.2">
      <c r="A245" s="29"/>
      <c r="B245" s="30"/>
      <c r="C245" s="31"/>
      <c r="D245" s="32"/>
      <c r="E245" s="33"/>
      <c r="F245" s="56"/>
      <c r="G245" s="31"/>
      <c r="H245" s="31"/>
      <c r="I245" s="34"/>
      <c r="J245" s="56"/>
      <c r="K245" s="31"/>
      <c r="L245" s="31"/>
      <c r="M245" s="34"/>
      <c r="N245" s="56"/>
      <c r="O245" s="31"/>
      <c r="P245" s="31"/>
      <c r="Q245" s="34"/>
    </row>
    <row r="246" spans="1:17" x14ac:dyDescent="0.2">
      <c r="A246" s="29"/>
      <c r="B246" s="30"/>
      <c r="C246" s="31"/>
      <c r="D246" s="32"/>
      <c r="E246" s="33"/>
      <c r="F246" s="56"/>
      <c r="G246" s="31"/>
      <c r="H246" s="31"/>
      <c r="I246" s="34"/>
      <c r="J246" s="56"/>
      <c r="K246" s="31"/>
      <c r="L246" s="31"/>
      <c r="M246" s="34"/>
      <c r="N246" s="56"/>
      <c r="O246" s="31"/>
      <c r="P246" s="31"/>
      <c r="Q246" s="34"/>
    </row>
    <row r="247" spans="1:17" x14ac:dyDescent="0.2">
      <c r="A247" s="29"/>
      <c r="B247" s="30"/>
      <c r="C247" s="31"/>
      <c r="D247" s="32"/>
      <c r="E247" s="33"/>
      <c r="F247" s="56"/>
      <c r="G247" s="31"/>
      <c r="H247" s="31"/>
      <c r="I247" s="34"/>
      <c r="J247" s="56"/>
      <c r="K247" s="31"/>
      <c r="L247" s="31"/>
      <c r="M247" s="34"/>
      <c r="N247" s="56"/>
      <c r="O247" s="31"/>
      <c r="P247" s="31"/>
      <c r="Q247" s="34"/>
    </row>
    <row r="248" spans="1:17" x14ac:dyDescent="0.2">
      <c r="A248" s="29"/>
      <c r="B248" s="30"/>
      <c r="C248" s="31"/>
      <c r="D248" s="32"/>
      <c r="E248" s="33"/>
      <c r="F248" s="56"/>
      <c r="G248" s="31"/>
      <c r="H248" s="31"/>
      <c r="I248" s="34"/>
      <c r="J248" s="56"/>
      <c r="K248" s="31"/>
      <c r="L248" s="31"/>
      <c r="M248" s="34"/>
      <c r="N248" s="56"/>
      <c r="O248" s="31"/>
      <c r="P248" s="31"/>
      <c r="Q248" s="34"/>
    </row>
    <row r="249" spans="1:17" x14ac:dyDescent="0.2">
      <c r="A249" s="29"/>
      <c r="B249" s="30"/>
      <c r="C249" s="31"/>
      <c r="D249" s="32"/>
      <c r="E249" s="33"/>
      <c r="F249" s="56"/>
      <c r="G249" s="31"/>
      <c r="H249" s="31"/>
      <c r="I249" s="34"/>
      <c r="J249" s="56"/>
      <c r="K249" s="31"/>
      <c r="L249" s="31"/>
      <c r="M249" s="34"/>
      <c r="N249" s="56"/>
      <c r="O249" s="31"/>
      <c r="P249" s="31"/>
      <c r="Q249" s="34"/>
    </row>
    <row r="250" spans="1:17" x14ac:dyDescent="0.2">
      <c r="A250" s="29"/>
      <c r="B250" s="30"/>
      <c r="C250" s="31"/>
      <c r="D250" s="32"/>
      <c r="E250" s="33"/>
      <c r="F250" s="56"/>
      <c r="G250" s="31"/>
      <c r="H250" s="31"/>
      <c r="I250" s="34"/>
      <c r="J250" s="56"/>
      <c r="K250" s="31"/>
      <c r="L250" s="31"/>
      <c r="M250" s="34"/>
      <c r="N250" s="56"/>
      <c r="O250" s="31"/>
      <c r="P250" s="31"/>
      <c r="Q250" s="34"/>
    </row>
    <row r="251" spans="1:17" x14ac:dyDescent="0.2">
      <c r="A251" s="29"/>
      <c r="B251" s="30"/>
      <c r="C251" s="31"/>
      <c r="D251" s="32"/>
      <c r="E251" s="33"/>
      <c r="F251" s="56"/>
      <c r="G251" s="31"/>
      <c r="H251" s="31"/>
      <c r="I251" s="34"/>
      <c r="J251" s="56"/>
      <c r="K251" s="31"/>
      <c r="L251" s="31"/>
      <c r="M251" s="34"/>
      <c r="N251" s="56"/>
      <c r="O251" s="31"/>
      <c r="P251" s="31"/>
      <c r="Q251" s="34"/>
    </row>
    <row r="252" spans="1:17" x14ac:dyDescent="0.2">
      <c r="A252" s="29"/>
      <c r="B252" s="30"/>
      <c r="C252" s="31"/>
      <c r="D252" s="32"/>
      <c r="E252" s="33"/>
      <c r="F252" s="56"/>
      <c r="G252" s="31"/>
      <c r="H252" s="31"/>
      <c r="I252" s="34"/>
      <c r="J252" s="56"/>
      <c r="K252" s="31"/>
      <c r="L252" s="31"/>
      <c r="M252" s="34"/>
      <c r="N252" s="56"/>
      <c r="O252" s="31"/>
      <c r="P252" s="31"/>
      <c r="Q252" s="34"/>
    </row>
    <row r="253" spans="1:17" x14ac:dyDescent="0.2">
      <c r="A253" s="29"/>
      <c r="B253" s="30"/>
      <c r="C253" s="31"/>
      <c r="D253" s="32"/>
      <c r="E253" s="33"/>
      <c r="F253" s="56"/>
      <c r="G253" s="31"/>
      <c r="H253" s="31"/>
      <c r="I253" s="34"/>
      <c r="J253" s="56"/>
      <c r="K253" s="31"/>
      <c r="L253" s="31"/>
      <c r="M253" s="34"/>
      <c r="N253" s="56"/>
      <c r="O253" s="31"/>
      <c r="P253" s="31"/>
      <c r="Q253" s="34"/>
    </row>
    <row r="254" spans="1:17" x14ac:dyDescent="0.2">
      <c r="A254" s="29"/>
      <c r="B254" s="30"/>
      <c r="C254" s="31"/>
      <c r="D254" s="32"/>
      <c r="E254" s="33"/>
      <c r="F254" s="56"/>
      <c r="G254" s="31"/>
      <c r="H254" s="31"/>
      <c r="I254" s="34"/>
      <c r="J254" s="56"/>
      <c r="K254" s="31"/>
      <c r="L254" s="31"/>
      <c r="M254" s="34"/>
      <c r="N254" s="56"/>
      <c r="O254" s="31"/>
      <c r="P254" s="31"/>
      <c r="Q254" s="34"/>
    </row>
    <row r="255" spans="1:17" x14ac:dyDescent="0.2">
      <c r="A255" s="29"/>
      <c r="B255" s="30"/>
      <c r="C255" s="31"/>
      <c r="D255" s="32"/>
      <c r="E255" s="33"/>
      <c r="F255" s="56"/>
      <c r="G255" s="31"/>
      <c r="H255" s="31"/>
      <c r="I255" s="34"/>
      <c r="J255" s="56"/>
      <c r="K255" s="31"/>
      <c r="L255" s="31"/>
      <c r="M255" s="34"/>
      <c r="N255" s="56"/>
      <c r="O255" s="31"/>
      <c r="P255" s="31"/>
      <c r="Q255" s="34"/>
    </row>
    <row r="256" spans="1:17" x14ac:dyDescent="0.2">
      <c r="A256" s="29"/>
      <c r="B256" s="30"/>
      <c r="C256" s="31"/>
      <c r="D256" s="32"/>
      <c r="E256" s="33"/>
      <c r="F256" s="56"/>
      <c r="G256" s="31"/>
      <c r="H256" s="31"/>
      <c r="I256" s="34"/>
      <c r="J256" s="56"/>
      <c r="K256" s="31"/>
      <c r="L256" s="31"/>
      <c r="M256" s="34"/>
      <c r="N256" s="56"/>
      <c r="O256" s="31"/>
      <c r="P256" s="31"/>
      <c r="Q256" s="34"/>
    </row>
    <row r="257" spans="1:17" x14ac:dyDescent="0.2">
      <c r="A257" s="29"/>
      <c r="B257" s="30"/>
      <c r="C257" s="31"/>
      <c r="D257" s="32"/>
      <c r="E257" s="33"/>
      <c r="F257" s="56"/>
      <c r="G257" s="31"/>
      <c r="H257" s="31"/>
      <c r="I257" s="34"/>
      <c r="J257" s="56"/>
      <c r="K257" s="31"/>
      <c r="L257" s="31"/>
      <c r="M257" s="34"/>
      <c r="N257" s="56"/>
      <c r="O257" s="31"/>
      <c r="P257" s="31"/>
      <c r="Q257" s="34"/>
    </row>
    <row r="258" spans="1:17" x14ac:dyDescent="0.2">
      <c r="A258" s="29"/>
      <c r="B258" s="30"/>
      <c r="C258" s="31"/>
      <c r="D258" s="32"/>
      <c r="E258" s="33"/>
      <c r="F258" s="56"/>
      <c r="G258" s="31"/>
      <c r="H258" s="31"/>
      <c r="I258" s="34"/>
      <c r="J258" s="56"/>
      <c r="K258" s="31"/>
      <c r="L258" s="31"/>
      <c r="M258" s="34"/>
      <c r="N258" s="56"/>
      <c r="O258" s="31"/>
      <c r="P258" s="31"/>
      <c r="Q258" s="34"/>
    </row>
    <row r="259" spans="1:17" x14ac:dyDescent="0.2">
      <c r="A259" s="29"/>
      <c r="B259" s="30"/>
      <c r="C259" s="31"/>
      <c r="D259" s="32"/>
      <c r="E259" s="33"/>
      <c r="F259" s="56"/>
      <c r="G259" s="31"/>
      <c r="H259" s="31"/>
      <c r="I259" s="34"/>
      <c r="J259" s="56"/>
      <c r="K259" s="31"/>
      <c r="L259" s="31"/>
      <c r="M259" s="34"/>
      <c r="N259" s="56"/>
      <c r="O259" s="31"/>
      <c r="P259" s="31"/>
      <c r="Q259" s="34"/>
    </row>
    <row r="260" spans="1:17" x14ac:dyDescent="0.2">
      <c r="A260" s="29"/>
      <c r="B260" s="30"/>
      <c r="C260" s="31"/>
      <c r="D260" s="32"/>
      <c r="E260" s="33"/>
      <c r="F260" s="56"/>
      <c r="G260" s="31"/>
      <c r="H260" s="31"/>
      <c r="I260" s="34"/>
      <c r="J260" s="56"/>
      <c r="K260" s="31"/>
      <c r="L260" s="31"/>
      <c r="M260" s="34"/>
      <c r="N260" s="56"/>
      <c r="O260" s="31"/>
      <c r="P260" s="31"/>
      <c r="Q260" s="34"/>
    </row>
    <row r="261" spans="1:17" x14ac:dyDescent="0.2">
      <c r="A261" s="29"/>
      <c r="B261" s="30"/>
      <c r="C261" s="31"/>
      <c r="D261" s="32"/>
      <c r="E261" s="33"/>
      <c r="F261" s="56"/>
      <c r="G261" s="31"/>
      <c r="H261" s="31"/>
      <c r="I261" s="34"/>
      <c r="J261" s="56"/>
      <c r="K261" s="31"/>
      <c r="L261" s="31"/>
      <c r="M261" s="34"/>
      <c r="N261" s="56"/>
      <c r="O261" s="31"/>
      <c r="P261" s="31"/>
      <c r="Q261" s="34"/>
    </row>
    <row r="262" spans="1:17" x14ac:dyDescent="0.2">
      <c r="A262" s="29"/>
      <c r="B262" s="30"/>
      <c r="C262" s="31"/>
      <c r="D262" s="32"/>
      <c r="E262" s="33"/>
      <c r="F262" s="56"/>
      <c r="G262" s="31"/>
      <c r="H262" s="31"/>
      <c r="I262" s="34"/>
      <c r="J262" s="56"/>
      <c r="K262" s="31"/>
      <c r="L262" s="31"/>
      <c r="M262" s="34"/>
      <c r="N262" s="56"/>
      <c r="O262" s="31"/>
      <c r="P262" s="31"/>
      <c r="Q262" s="34"/>
    </row>
    <row r="263" spans="1:17" x14ac:dyDescent="0.2">
      <c r="A263" s="29"/>
      <c r="B263" s="30"/>
      <c r="C263" s="31"/>
      <c r="D263" s="32"/>
      <c r="E263" s="33"/>
      <c r="F263" s="56"/>
      <c r="G263" s="31"/>
      <c r="H263" s="31"/>
      <c r="I263" s="34"/>
      <c r="J263" s="56"/>
      <c r="K263" s="31"/>
      <c r="L263" s="31"/>
      <c r="M263" s="34"/>
      <c r="N263" s="56"/>
      <c r="O263" s="31"/>
      <c r="P263" s="31"/>
      <c r="Q263" s="34"/>
    </row>
    <row r="264" spans="1:17" x14ac:dyDescent="0.2">
      <c r="A264" s="29"/>
      <c r="B264" s="30"/>
      <c r="C264" s="31"/>
      <c r="D264" s="32"/>
      <c r="E264" s="33"/>
      <c r="F264" s="56"/>
      <c r="G264" s="31"/>
      <c r="H264" s="31"/>
      <c r="I264" s="34"/>
      <c r="J264" s="56"/>
      <c r="K264" s="31"/>
      <c r="L264" s="31"/>
      <c r="M264" s="34"/>
      <c r="N264" s="56"/>
      <c r="O264" s="31"/>
      <c r="P264" s="31"/>
      <c r="Q264" s="34"/>
    </row>
    <row r="265" spans="1:17" x14ac:dyDescent="0.2">
      <c r="A265" s="29"/>
      <c r="B265" s="30"/>
      <c r="C265" s="31"/>
      <c r="D265" s="32"/>
      <c r="E265" s="33"/>
      <c r="F265" s="56"/>
      <c r="G265" s="31"/>
      <c r="H265" s="31"/>
      <c r="I265" s="34"/>
      <c r="J265" s="56"/>
      <c r="K265" s="31"/>
      <c r="L265" s="31"/>
      <c r="M265" s="34"/>
      <c r="N265" s="56"/>
      <c r="O265" s="31"/>
      <c r="P265" s="31"/>
      <c r="Q265" s="34"/>
    </row>
    <row r="266" spans="1:17" x14ac:dyDescent="0.2">
      <c r="A266" s="29"/>
      <c r="B266" s="30"/>
      <c r="C266" s="31"/>
      <c r="D266" s="32"/>
      <c r="E266" s="33"/>
      <c r="F266" s="56"/>
      <c r="G266" s="31"/>
      <c r="H266" s="31"/>
      <c r="I266" s="34"/>
      <c r="J266" s="56"/>
      <c r="K266" s="31"/>
      <c r="L266" s="31"/>
      <c r="M266" s="34"/>
      <c r="N266" s="56"/>
      <c r="O266" s="31"/>
      <c r="P266" s="31"/>
      <c r="Q266" s="34"/>
    </row>
    <row r="267" spans="1:17" x14ac:dyDescent="0.2">
      <c r="A267" s="29"/>
      <c r="B267" s="30"/>
      <c r="C267" s="31"/>
      <c r="D267" s="32"/>
      <c r="E267" s="33"/>
      <c r="F267" s="56"/>
      <c r="G267" s="31"/>
      <c r="H267" s="31"/>
      <c r="I267" s="34"/>
      <c r="J267" s="56"/>
      <c r="K267" s="31"/>
      <c r="L267" s="31"/>
      <c r="M267" s="34"/>
      <c r="N267" s="56"/>
      <c r="O267" s="31"/>
      <c r="P267" s="31"/>
      <c r="Q267" s="34"/>
    </row>
    <row r="268" spans="1:17" x14ac:dyDescent="0.2">
      <c r="A268" s="29"/>
      <c r="B268" s="30"/>
      <c r="C268" s="31"/>
      <c r="D268" s="32"/>
      <c r="E268" s="33"/>
      <c r="F268" s="56"/>
      <c r="G268" s="31"/>
      <c r="H268" s="31"/>
      <c r="I268" s="34"/>
      <c r="J268" s="56"/>
      <c r="K268" s="31"/>
      <c r="L268" s="31"/>
      <c r="M268" s="34"/>
      <c r="N268" s="56"/>
      <c r="O268" s="31"/>
      <c r="P268" s="31"/>
      <c r="Q268" s="34"/>
    </row>
    <row r="269" spans="1:17" x14ac:dyDescent="0.2">
      <c r="A269" s="29"/>
      <c r="B269" s="30"/>
      <c r="C269" s="31"/>
      <c r="D269" s="32"/>
      <c r="E269" s="33"/>
      <c r="F269" s="56"/>
      <c r="G269" s="31"/>
      <c r="H269" s="31"/>
      <c r="I269" s="34"/>
      <c r="J269" s="56"/>
      <c r="K269" s="31"/>
      <c r="L269" s="31"/>
      <c r="M269" s="34"/>
      <c r="N269" s="56"/>
      <c r="O269" s="31"/>
      <c r="P269" s="31"/>
      <c r="Q269" s="34"/>
    </row>
    <row r="270" spans="1:17" x14ac:dyDescent="0.2">
      <c r="A270" s="29"/>
      <c r="B270" s="30"/>
      <c r="C270" s="31"/>
      <c r="D270" s="32"/>
      <c r="E270" s="33"/>
      <c r="F270" s="56"/>
      <c r="G270" s="31"/>
      <c r="H270" s="31"/>
      <c r="I270" s="34"/>
      <c r="J270" s="56"/>
      <c r="K270" s="31"/>
      <c r="L270" s="31"/>
      <c r="M270" s="34"/>
      <c r="N270" s="56"/>
      <c r="O270" s="31"/>
      <c r="P270" s="31"/>
      <c r="Q270" s="34"/>
    </row>
    <row r="271" spans="1:17" x14ac:dyDescent="0.2">
      <c r="A271" s="29"/>
      <c r="B271" s="30"/>
      <c r="C271" s="31"/>
      <c r="D271" s="32"/>
      <c r="E271" s="33"/>
      <c r="F271" s="56"/>
      <c r="G271" s="31"/>
      <c r="H271" s="31"/>
      <c r="I271" s="34"/>
      <c r="J271" s="56"/>
      <c r="K271" s="31"/>
      <c r="L271" s="31"/>
      <c r="M271" s="34"/>
      <c r="N271" s="56"/>
      <c r="O271" s="31"/>
      <c r="P271" s="31"/>
      <c r="Q271" s="34"/>
    </row>
    <row r="272" spans="1:17" x14ac:dyDescent="0.2">
      <c r="A272" s="29"/>
      <c r="B272" s="30"/>
      <c r="C272" s="31"/>
      <c r="D272" s="32"/>
      <c r="E272" s="33"/>
      <c r="F272" s="56"/>
      <c r="G272" s="31"/>
      <c r="H272" s="31"/>
      <c r="I272" s="34"/>
      <c r="J272" s="56"/>
      <c r="K272" s="31"/>
      <c r="L272" s="31"/>
      <c r="M272" s="34"/>
      <c r="N272" s="56"/>
      <c r="O272" s="31"/>
      <c r="P272" s="31"/>
      <c r="Q272" s="34"/>
    </row>
    <row r="273" spans="1:17" x14ac:dyDescent="0.2">
      <c r="A273" s="29"/>
      <c r="B273" s="30"/>
      <c r="C273" s="31"/>
      <c r="D273" s="32"/>
      <c r="E273" s="33"/>
      <c r="F273" s="56"/>
      <c r="G273" s="31"/>
      <c r="H273" s="31"/>
      <c r="I273" s="34"/>
      <c r="J273" s="56"/>
      <c r="K273" s="31"/>
      <c r="L273" s="31"/>
      <c r="M273" s="34"/>
      <c r="N273" s="56"/>
      <c r="O273" s="31"/>
      <c r="P273" s="31"/>
      <c r="Q273" s="34"/>
    </row>
    <row r="274" spans="1:17" x14ac:dyDescent="0.2">
      <c r="A274" s="29"/>
      <c r="B274" s="30"/>
      <c r="C274" s="31"/>
      <c r="D274" s="32"/>
      <c r="E274" s="33"/>
      <c r="F274" s="56"/>
      <c r="G274" s="31"/>
      <c r="H274" s="31"/>
      <c r="I274" s="34"/>
      <c r="J274" s="56"/>
      <c r="K274" s="31"/>
      <c r="L274" s="31"/>
      <c r="M274" s="34"/>
      <c r="N274" s="56"/>
      <c r="O274" s="31"/>
      <c r="P274" s="31"/>
      <c r="Q274" s="34"/>
    </row>
    <row r="275" spans="1:17" x14ac:dyDescent="0.2">
      <c r="A275" s="29"/>
      <c r="B275" s="30"/>
      <c r="C275" s="31"/>
      <c r="D275" s="32"/>
      <c r="E275" s="33"/>
      <c r="F275" s="56"/>
      <c r="G275" s="31"/>
      <c r="H275" s="31"/>
      <c r="I275" s="34"/>
      <c r="J275" s="56"/>
      <c r="K275" s="31"/>
      <c r="L275" s="31"/>
      <c r="M275" s="34"/>
      <c r="N275" s="56"/>
      <c r="O275" s="31"/>
      <c r="P275" s="31"/>
      <c r="Q275" s="34"/>
    </row>
    <row r="276" spans="1:17" x14ac:dyDescent="0.2">
      <c r="A276" s="29"/>
      <c r="B276" s="30"/>
      <c r="C276" s="31"/>
      <c r="D276" s="32"/>
      <c r="E276" s="33"/>
      <c r="F276" s="56"/>
      <c r="G276" s="31"/>
      <c r="H276" s="31"/>
      <c r="I276" s="34"/>
      <c r="J276" s="56"/>
      <c r="K276" s="31"/>
      <c r="L276" s="31"/>
      <c r="M276" s="34"/>
      <c r="N276" s="56"/>
      <c r="O276" s="31"/>
      <c r="P276" s="31"/>
      <c r="Q276" s="34"/>
    </row>
    <row r="277" spans="1:17" x14ac:dyDescent="0.2">
      <c r="A277" s="29"/>
      <c r="B277" s="30"/>
      <c r="C277" s="31"/>
      <c r="D277" s="32"/>
      <c r="E277" s="33"/>
      <c r="F277" s="56"/>
      <c r="G277" s="31"/>
      <c r="H277" s="31"/>
      <c r="I277" s="34"/>
      <c r="J277" s="56"/>
      <c r="K277" s="31"/>
      <c r="L277" s="31"/>
      <c r="M277" s="34"/>
      <c r="N277" s="56"/>
      <c r="O277" s="31"/>
      <c r="P277" s="31"/>
      <c r="Q277" s="34"/>
    </row>
    <row r="278" spans="1:17" x14ac:dyDescent="0.2">
      <c r="A278" s="29"/>
      <c r="B278" s="30"/>
      <c r="C278" s="31"/>
      <c r="D278" s="32"/>
      <c r="E278" s="33"/>
      <c r="F278" s="56"/>
      <c r="G278" s="31"/>
      <c r="H278" s="31"/>
      <c r="I278" s="34"/>
      <c r="J278" s="56"/>
      <c r="K278" s="31"/>
      <c r="L278" s="31"/>
      <c r="M278" s="34"/>
      <c r="N278" s="56"/>
      <c r="O278" s="31"/>
      <c r="P278" s="31"/>
      <c r="Q278" s="34"/>
    </row>
    <row r="279" spans="1:17" x14ac:dyDescent="0.2">
      <c r="A279" s="29"/>
      <c r="B279" s="30"/>
      <c r="C279" s="31"/>
      <c r="D279" s="32"/>
      <c r="E279" s="33"/>
      <c r="F279" s="56"/>
      <c r="G279" s="31"/>
      <c r="H279" s="31"/>
      <c r="I279" s="34"/>
      <c r="J279" s="56"/>
      <c r="K279" s="31"/>
      <c r="L279" s="31"/>
      <c r="M279" s="34"/>
      <c r="N279" s="56"/>
      <c r="O279" s="31"/>
      <c r="P279" s="31"/>
      <c r="Q279" s="34"/>
    </row>
    <row r="280" spans="1:17" x14ac:dyDescent="0.2">
      <c r="A280" s="29"/>
      <c r="B280" s="30"/>
      <c r="C280" s="31"/>
      <c r="D280" s="32"/>
      <c r="E280" s="33"/>
      <c r="F280" s="56"/>
      <c r="G280" s="31"/>
      <c r="H280" s="31"/>
      <c r="I280" s="34"/>
      <c r="J280" s="56"/>
      <c r="K280" s="31"/>
      <c r="L280" s="31"/>
      <c r="M280" s="34"/>
      <c r="N280" s="56"/>
      <c r="O280" s="31"/>
      <c r="P280" s="31"/>
      <c r="Q280" s="34"/>
    </row>
    <row r="281" spans="1:17" x14ac:dyDescent="0.2">
      <c r="A281" s="29"/>
      <c r="B281" s="30"/>
      <c r="C281" s="31"/>
      <c r="D281" s="32"/>
      <c r="E281" s="33"/>
      <c r="F281" s="56"/>
      <c r="G281" s="31"/>
      <c r="H281" s="31"/>
      <c r="I281" s="34"/>
      <c r="J281" s="56"/>
      <c r="K281" s="31"/>
      <c r="L281" s="31"/>
      <c r="M281" s="34"/>
      <c r="N281" s="56"/>
      <c r="O281" s="31"/>
      <c r="P281" s="31"/>
      <c r="Q281" s="34"/>
    </row>
    <row r="282" spans="1:17" x14ac:dyDescent="0.2">
      <c r="A282" s="29"/>
      <c r="B282" s="30"/>
      <c r="C282" s="31"/>
      <c r="D282" s="32"/>
      <c r="E282" s="33"/>
      <c r="F282" s="56"/>
      <c r="G282" s="31"/>
      <c r="H282" s="31"/>
      <c r="I282" s="34"/>
      <c r="J282" s="56"/>
      <c r="K282" s="31"/>
      <c r="L282" s="31"/>
      <c r="M282" s="34"/>
      <c r="N282" s="56"/>
      <c r="O282" s="31"/>
      <c r="P282" s="31"/>
      <c r="Q282" s="34"/>
    </row>
    <row r="283" spans="1:17" x14ac:dyDescent="0.2">
      <c r="A283" s="29"/>
      <c r="B283" s="30"/>
      <c r="C283" s="31"/>
      <c r="D283" s="32"/>
      <c r="E283" s="33"/>
      <c r="F283" s="56"/>
      <c r="G283" s="31"/>
      <c r="H283" s="31"/>
      <c r="I283" s="34"/>
      <c r="J283" s="56"/>
      <c r="K283" s="31"/>
      <c r="L283" s="31"/>
      <c r="M283" s="34"/>
      <c r="N283" s="56"/>
      <c r="O283" s="31"/>
      <c r="P283" s="31"/>
      <c r="Q283" s="34"/>
    </row>
    <row r="284" spans="1:17" x14ac:dyDescent="0.2">
      <c r="A284" s="29"/>
      <c r="B284" s="30"/>
      <c r="C284" s="31"/>
      <c r="D284" s="32"/>
      <c r="E284" s="33"/>
      <c r="F284" s="56"/>
      <c r="G284" s="31"/>
      <c r="H284" s="31"/>
      <c r="I284" s="34"/>
      <c r="J284" s="56"/>
      <c r="K284" s="31"/>
      <c r="L284" s="31"/>
      <c r="M284" s="34"/>
      <c r="N284" s="56"/>
      <c r="O284" s="31"/>
      <c r="P284" s="31"/>
      <c r="Q284" s="34"/>
    </row>
    <row r="285" spans="1:17" x14ac:dyDescent="0.2">
      <c r="A285" s="29"/>
      <c r="B285" s="30"/>
      <c r="C285" s="31"/>
      <c r="D285" s="32"/>
      <c r="E285" s="33"/>
      <c r="F285" s="56"/>
      <c r="G285" s="31"/>
      <c r="H285" s="31"/>
      <c r="I285" s="34"/>
      <c r="J285" s="56"/>
      <c r="K285" s="31"/>
      <c r="L285" s="31"/>
      <c r="M285" s="34"/>
      <c r="N285" s="56"/>
      <c r="O285" s="31"/>
      <c r="P285" s="31"/>
      <c r="Q285" s="34"/>
    </row>
    <row r="286" spans="1:17" x14ac:dyDescent="0.2">
      <c r="A286" s="29"/>
      <c r="B286" s="30"/>
      <c r="C286" s="31"/>
      <c r="D286" s="32"/>
      <c r="E286" s="33"/>
      <c r="F286" s="56"/>
      <c r="G286" s="31"/>
      <c r="H286" s="31"/>
      <c r="I286" s="34"/>
      <c r="J286" s="56"/>
      <c r="K286" s="31"/>
      <c r="L286" s="31"/>
      <c r="M286" s="34"/>
      <c r="N286" s="56"/>
      <c r="O286" s="31"/>
      <c r="P286" s="31"/>
      <c r="Q286" s="34"/>
    </row>
    <row r="287" spans="1:17" x14ac:dyDescent="0.2">
      <c r="A287" s="29"/>
      <c r="B287" s="30"/>
      <c r="C287" s="31"/>
      <c r="D287" s="32"/>
      <c r="E287" s="33"/>
      <c r="F287" s="56"/>
      <c r="G287" s="31"/>
      <c r="H287" s="31"/>
      <c r="I287" s="34"/>
      <c r="J287" s="56"/>
      <c r="K287" s="31"/>
      <c r="L287" s="31"/>
      <c r="M287" s="34"/>
      <c r="N287" s="56"/>
      <c r="O287" s="31"/>
      <c r="P287" s="31"/>
      <c r="Q287" s="34"/>
    </row>
    <row r="288" spans="1:17" x14ac:dyDescent="0.2">
      <c r="A288" s="29"/>
      <c r="B288" s="30"/>
      <c r="C288" s="31"/>
      <c r="D288" s="32"/>
      <c r="E288" s="33"/>
      <c r="F288" s="56"/>
      <c r="G288" s="31"/>
      <c r="H288" s="31"/>
      <c r="I288" s="34"/>
      <c r="J288" s="56"/>
      <c r="K288" s="31"/>
      <c r="L288" s="31"/>
      <c r="M288" s="34"/>
      <c r="N288" s="56"/>
      <c r="O288" s="31"/>
      <c r="P288" s="31"/>
      <c r="Q288" s="34"/>
    </row>
    <row r="289" spans="1:17" x14ac:dyDescent="0.2">
      <c r="A289" s="29"/>
      <c r="B289" s="30"/>
      <c r="C289" s="31"/>
      <c r="D289" s="32"/>
      <c r="E289" s="33"/>
      <c r="F289" s="56"/>
      <c r="G289" s="31"/>
      <c r="H289" s="31"/>
      <c r="I289" s="34"/>
      <c r="J289" s="56"/>
      <c r="K289" s="31"/>
      <c r="L289" s="31"/>
      <c r="M289" s="34"/>
      <c r="N289" s="56"/>
      <c r="O289" s="31"/>
      <c r="P289" s="31"/>
      <c r="Q289" s="34"/>
    </row>
    <row r="290" spans="1:17" x14ac:dyDescent="0.2">
      <c r="A290" s="29"/>
      <c r="B290" s="30"/>
      <c r="C290" s="31"/>
      <c r="D290" s="32"/>
      <c r="E290" s="33"/>
      <c r="F290" s="56"/>
      <c r="G290" s="31"/>
      <c r="H290" s="31"/>
      <c r="I290" s="34"/>
      <c r="J290" s="56"/>
      <c r="K290" s="31"/>
      <c r="L290" s="31"/>
      <c r="M290" s="34"/>
      <c r="N290" s="56"/>
      <c r="O290" s="31"/>
      <c r="P290" s="31"/>
      <c r="Q290" s="34"/>
    </row>
    <row r="291" spans="1:17" x14ac:dyDescent="0.2">
      <c r="A291" s="29"/>
      <c r="B291" s="30"/>
      <c r="C291" s="31"/>
      <c r="D291" s="32"/>
      <c r="E291" s="33"/>
      <c r="F291" s="56"/>
      <c r="G291" s="31"/>
      <c r="H291" s="31"/>
      <c r="I291" s="34"/>
      <c r="J291" s="56"/>
      <c r="K291" s="31"/>
      <c r="L291" s="31"/>
      <c r="M291" s="34"/>
      <c r="N291" s="56"/>
      <c r="O291" s="31"/>
      <c r="P291" s="31"/>
      <c r="Q291" s="34"/>
    </row>
    <row r="292" spans="1:17" x14ac:dyDescent="0.2">
      <c r="A292" s="29"/>
      <c r="B292" s="30"/>
      <c r="C292" s="31"/>
      <c r="D292" s="32"/>
      <c r="E292" s="33"/>
      <c r="F292" s="56"/>
      <c r="G292" s="31"/>
      <c r="H292" s="31"/>
      <c r="I292" s="34"/>
      <c r="J292" s="56"/>
      <c r="K292" s="31"/>
      <c r="L292" s="31"/>
      <c r="M292" s="34"/>
      <c r="N292" s="56"/>
      <c r="O292" s="31"/>
      <c r="P292" s="31"/>
      <c r="Q292" s="34"/>
    </row>
    <row r="293" spans="1:17" x14ac:dyDescent="0.2">
      <c r="A293" s="29"/>
      <c r="B293" s="30"/>
      <c r="C293" s="31"/>
      <c r="D293" s="32"/>
      <c r="E293" s="33"/>
      <c r="F293" s="56"/>
      <c r="G293" s="31"/>
      <c r="H293" s="31"/>
      <c r="I293" s="34"/>
      <c r="J293" s="56"/>
      <c r="K293" s="31"/>
      <c r="L293" s="31"/>
      <c r="M293" s="34"/>
      <c r="N293" s="56"/>
      <c r="O293" s="31"/>
      <c r="P293" s="31"/>
      <c r="Q293" s="34"/>
    </row>
    <row r="294" spans="1:17" x14ac:dyDescent="0.2">
      <c r="A294" s="29"/>
      <c r="B294" s="30"/>
      <c r="C294" s="31"/>
      <c r="D294" s="32"/>
      <c r="E294" s="33"/>
      <c r="F294" s="56"/>
      <c r="G294" s="31"/>
      <c r="H294" s="31"/>
      <c r="I294" s="34"/>
      <c r="J294" s="56"/>
      <c r="K294" s="31"/>
      <c r="L294" s="31"/>
      <c r="M294" s="34"/>
      <c r="N294" s="56"/>
      <c r="O294" s="31"/>
      <c r="P294" s="31"/>
      <c r="Q294" s="34"/>
    </row>
    <row r="295" spans="1:17" x14ac:dyDescent="0.2">
      <c r="A295" s="29"/>
      <c r="B295" s="30"/>
      <c r="C295" s="31"/>
      <c r="D295" s="32"/>
      <c r="E295" s="33"/>
      <c r="F295" s="56"/>
      <c r="G295" s="31"/>
      <c r="H295" s="31"/>
      <c r="I295" s="34"/>
      <c r="J295" s="56"/>
      <c r="K295" s="31"/>
      <c r="L295" s="31"/>
      <c r="M295" s="34"/>
      <c r="N295" s="56"/>
      <c r="O295" s="31"/>
      <c r="P295" s="31"/>
      <c r="Q295" s="34"/>
    </row>
    <row r="296" spans="1:17" x14ac:dyDescent="0.2">
      <c r="A296" s="29"/>
      <c r="B296" s="30"/>
      <c r="C296" s="31"/>
      <c r="D296" s="32"/>
      <c r="E296" s="33"/>
      <c r="F296" s="56"/>
      <c r="G296" s="31"/>
      <c r="H296" s="31"/>
      <c r="I296" s="34"/>
      <c r="J296" s="56"/>
      <c r="K296" s="31"/>
      <c r="L296" s="31"/>
      <c r="M296" s="34"/>
      <c r="N296" s="56"/>
      <c r="O296" s="31"/>
      <c r="P296" s="31"/>
      <c r="Q296" s="34"/>
    </row>
    <row r="297" spans="1:17" x14ac:dyDescent="0.2">
      <c r="A297" s="29"/>
      <c r="B297" s="30"/>
      <c r="C297" s="31"/>
      <c r="D297" s="32"/>
      <c r="E297" s="33"/>
      <c r="F297" s="56"/>
      <c r="G297" s="31"/>
      <c r="H297" s="31"/>
      <c r="I297" s="34"/>
      <c r="J297" s="56"/>
      <c r="K297" s="31"/>
      <c r="L297" s="31"/>
      <c r="M297" s="34"/>
      <c r="N297" s="56"/>
      <c r="O297" s="31"/>
      <c r="P297" s="31"/>
      <c r="Q297" s="34"/>
    </row>
    <row r="298" spans="1:17" x14ac:dyDescent="0.2">
      <c r="A298" s="29"/>
      <c r="B298" s="30"/>
      <c r="C298" s="31"/>
      <c r="D298" s="32"/>
      <c r="E298" s="33"/>
      <c r="F298" s="56"/>
      <c r="G298" s="31"/>
      <c r="H298" s="31"/>
      <c r="I298" s="34"/>
      <c r="J298" s="56"/>
      <c r="K298" s="31"/>
      <c r="L298" s="31"/>
      <c r="M298" s="34"/>
      <c r="N298" s="56"/>
      <c r="O298" s="31"/>
      <c r="P298" s="31"/>
      <c r="Q298" s="34"/>
    </row>
    <row r="299" spans="1:17" x14ac:dyDescent="0.2">
      <c r="A299" s="29"/>
      <c r="B299" s="30"/>
      <c r="C299" s="31"/>
      <c r="D299" s="32"/>
      <c r="E299" s="33"/>
      <c r="F299" s="56"/>
      <c r="G299" s="31"/>
      <c r="H299" s="31"/>
      <c r="I299" s="34"/>
      <c r="J299" s="56"/>
      <c r="K299" s="31"/>
      <c r="L299" s="31"/>
      <c r="M299" s="34"/>
      <c r="N299" s="56"/>
      <c r="O299" s="31"/>
      <c r="P299" s="31"/>
      <c r="Q299" s="34"/>
    </row>
    <row r="300" spans="1:17" x14ac:dyDescent="0.2">
      <c r="A300" s="29"/>
      <c r="B300" s="30"/>
      <c r="C300" s="31"/>
      <c r="D300" s="32"/>
      <c r="E300" s="33"/>
      <c r="F300" s="56"/>
      <c r="G300" s="31"/>
      <c r="H300" s="31"/>
      <c r="I300" s="34"/>
      <c r="J300" s="56"/>
      <c r="K300" s="31"/>
      <c r="L300" s="31"/>
      <c r="M300" s="34"/>
      <c r="N300" s="56"/>
      <c r="O300" s="31"/>
      <c r="P300" s="31"/>
      <c r="Q300" s="34"/>
    </row>
    <row r="301" spans="1:17" x14ac:dyDescent="0.2">
      <c r="A301" s="29"/>
      <c r="B301" s="30"/>
      <c r="C301" s="31"/>
      <c r="D301" s="32"/>
      <c r="E301" s="33"/>
      <c r="F301" s="56"/>
      <c r="G301" s="31"/>
      <c r="H301" s="31"/>
      <c r="I301" s="34"/>
      <c r="J301" s="56"/>
      <c r="K301" s="31"/>
      <c r="L301" s="31"/>
      <c r="M301" s="34"/>
      <c r="N301" s="56"/>
      <c r="O301" s="31"/>
      <c r="P301" s="31"/>
      <c r="Q301" s="34"/>
    </row>
    <row r="302" spans="1:17" x14ac:dyDescent="0.2">
      <c r="A302" s="29"/>
      <c r="B302" s="30"/>
      <c r="C302" s="31"/>
      <c r="D302" s="32"/>
      <c r="E302" s="33"/>
      <c r="F302" s="56"/>
      <c r="G302" s="31"/>
      <c r="H302" s="31"/>
      <c r="I302" s="34"/>
      <c r="J302" s="56"/>
      <c r="K302" s="31"/>
      <c r="L302" s="31"/>
      <c r="M302" s="34"/>
      <c r="N302" s="56"/>
      <c r="O302" s="31"/>
      <c r="P302" s="31"/>
      <c r="Q302" s="34"/>
    </row>
    <row r="303" spans="1:17" x14ac:dyDescent="0.2">
      <c r="A303" s="29"/>
      <c r="B303" s="30"/>
      <c r="C303" s="31"/>
      <c r="D303" s="32"/>
      <c r="E303" s="33"/>
      <c r="F303" s="56"/>
      <c r="G303" s="31"/>
      <c r="H303" s="31"/>
      <c r="I303" s="34"/>
      <c r="J303" s="56"/>
      <c r="K303" s="31"/>
      <c r="L303" s="31"/>
      <c r="M303" s="34"/>
      <c r="N303" s="56"/>
      <c r="O303" s="31"/>
      <c r="P303" s="31"/>
      <c r="Q303" s="34"/>
    </row>
    <row r="304" spans="1:17" x14ac:dyDescent="0.2">
      <c r="A304" s="29"/>
      <c r="B304" s="30"/>
      <c r="C304" s="31"/>
      <c r="D304" s="32"/>
      <c r="E304" s="33"/>
      <c r="F304" s="56"/>
      <c r="G304" s="31"/>
      <c r="H304" s="31"/>
      <c r="I304" s="34"/>
      <c r="J304" s="56"/>
      <c r="K304" s="31"/>
      <c r="L304" s="31"/>
      <c r="M304" s="34"/>
      <c r="N304" s="56"/>
      <c r="O304" s="31"/>
      <c r="P304" s="31"/>
      <c r="Q304" s="34"/>
    </row>
    <row r="305" spans="1:17" x14ac:dyDescent="0.2">
      <c r="A305" s="29"/>
      <c r="B305" s="30"/>
      <c r="C305" s="31"/>
      <c r="D305" s="32"/>
      <c r="E305" s="33"/>
      <c r="F305" s="56"/>
      <c r="G305" s="31"/>
      <c r="H305" s="31"/>
      <c r="I305" s="34"/>
      <c r="J305" s="56"/>
      <c r="K305" s="31"/>
      <c r="L305" s="31"/>
      <c r="M305" s="34"/>
      <c r="N305" s="56"/>
      <c r="O305" s="31"/>
      <c r="P305" s="31"/>
      <c r="Q305" s="34"/>
    </row>
    <row r="306" spans="1:17" x14ac:dyDescent="0.2">
      <c r="A306" s="29"/>
      <c r="B306" s="30"/>
      <c r="C306" s="31"/>
      <c r="D306" s="32"/>
      <c r="E306" s="33"/>
      <c r="F306" s="56"/>
      <c r="G306" s="31"/>
      <c r="H306" s="31"/>
      <c r="I306" s="34"/>
      <c r="J306" s="56"/>
      <c r="K306" s="31"/>
      <c r="L306" s="31"/>
      <c r="M306" s="34"/>
      <c r="N306" s="56"/>
      <c r="O306" s="31"/>
      <c r="P306" s="31"/>
      <c r="Q306" s="34"/>
    </row>
    <row r="307" spans="1:17" x14ac:dyDescent="0.2">
      <c r="A307" s="29"/>
      <c r="B307" s="30"/>
      <c r="C307" s="31"/>
      <c r="D307" s="32"/>
      <c r="E307" s="33"/>
      <c r="F307" s="56"/>
      <c r="G307" s="31"/>
      <c r="H307" s="31"/>
      <c r="I307" s="34"/>
      <c r="J307" s="56"/>
      <c r="K307" s="31"/>
      <c r="L307" s="31"/>
      <c r="M307" s="34"/>
      <c r="N307" s="56"/>
      <c r="O307" s="31"/>
      <c r="P307" s="31"/>
      <c r="Q307" s="34"/>
    </row>
    <row r="308" spans="1:17" x14ac:dyDescent="0.2">
      <c r="A308" s="29"/>
      <c r="B308" s="30"/>
      <c r="C308" s="31"/>
      <c r="D308" s="32"/>
      <c r="E308" s="33"/>
      <c r="F308" s="56"/>
      <c r="G308" s="31"/>
      <c r="H308" s="31"/>
      <c r="I308" s="34"/>
      <c r="J308" s="56"/>
      <c r="K308" s="31"/>
      <c r="L308" s="31"/>
      <c r="M308" s="34"/>
      <c r="N308" s="56"/>
      <c r="O308" s="31"/>
      <c r="P308" s="31"/>
      <c r="Q308" s="34"/>
    </row>
    <row r="309" spans="1:17" x14ac:dyDescent="0.2">
      <c r="A309" s="29"/>
      <c r="B309" s="30"/>
      <c r="C309" s="31"/>
      <c r="D309" s="32"/>
      <c r="E309" s="33"/>
      <c r="F309" s="56"/>
      <c r="G309" s="31"/>
      <c r="H309" s="31"/>
      <c r="I309" s="34"/>
      <c r="J309" s="56"/>
      <c r="K309" s="31"/>
      <c r="L309" s="31"/>
      <c r="M309" s="34"/>
      <c r="N309" s="56"/>
      <c r="O309" s="31"/>
      <c r="P309" s="31"/>
      <c r="Q309" s="34"/>
    </row>
    <row r="310" spans="1:17" x14ac:dyDescent="0.2">
      <c r="A310" s="29"/>
      <c r="B310" s="30"/>
      <c r="C310" s="31"/>
      <c r="D310" s="32"/>
      <c r="E310" s="33"/>
      <c r="F310" s="56"/>
      <c r="G310" s="31"/>
      <c r="H310" s="31"/>
      <c r="I310" s="34"/>
      <c r="J310" s="56"/>
      <c r="K310" s="31"/>
      <c r="L310" s="31"/>
      <c r="M310" s="34"/>
      <c r="N310" s="56"/>
      <c r="O310" s="31"/>
      <c r="P310" s="31"/>
      <c r="Q310" s="34"/>
    </row>
    <row r="311" spans="1:17" x14ac:dyDescent="0.2">
      <c r="A311" s="29"/>
      <c r="B311" s="30"/>
      <c r="C311" s="31"/>
      <c r="D311" s="32"/>
      <c r="E311" s="33"/>
      <c r="F311" s="56"/>
      <c r="G311" s="31"/>
      <c r="H311" s="31"/>
      <c r="I311" s="34"/>
      <c r="J311" s="56"/>
      <c r="K311" s="31"/>
      <c r="L311" s="31"/>
      <c r="M311" s="34"/>
      <c r="N311" s="56"/>
      <c r="O311" s="31"/>
      <c r="P311" s="31"/>
      <c r="Q311" s="34"/>
    </row>
    <row r="312" spans="1:17" x14ac:dyDescent="0.2">
      <c r="A312" s="29"/>
      <c r="B312" s="30"/>
      <c r="C312" s="31"/>
      <c r="D312" s="32"/>
      <c r="E312" s="33"/>
      <c r="F312" s="56"/>
      <c r="G312" s="31"/>
      <c r="H312" s="31"/>
      <c r="I312" s="34"/>
      <c r="J312" s="56"/>
      <c r="K312" s="31"/>
      <c r="L312" s="31"/>
      <c r="M312" s="34"/>
      <c r="N312" s="56"/>
      <c r="O312" s="31"/>
      <c r="P312" s="31"/>
      <c r="Q312" s="34"/>
    </row>
    <row r="313" spans="1:17" x14ac:dyDescent="0.2">
      <c r="A313" s="29"/>
      <c r="B313" s="30"/>
      <c r="C313" s="31"/>
      <c r="D313" s="32"/>
      <c r="E313" s="33"/>
      <c r="F313" s="56"/>
      <c r="G313" s="31"/>
      <c r="H313" s="31"/>
      <c r="I313" s="34"/>
      <c r="J313" s="56"/>
      <c r="K313" s="31"/>
      <c r="L313" s="31"/>
      <c r="M313" s="34"/>
      <c r="N313" s="56"/>
      <c r="O313" s="31"/>
      <c r="P313" s="31"/>
      <c r="Q313" s="34"/>
    </row>
    <row r="314" spans="1:17" x14ac:dyDescent="0.2">
      <c r="A314" s="29"/>
      <c r="B314" s="30"/>
      <c r="C314" s="31"/>
      <c r="D314" s="32"/>
      <c r="E314" s="33"/>
      <c r="F314" s="56"/>
      <c r="G314" s="31"/>
      <c r="H314" s="31"/>
      <c r="I314" s="34"/>
      <c r="J314" s="56"/>
      <c r="K314" s="31"/>
      <c r="L314" s="31"/>
      <c r="M314" s="34"/>
      <c r="N314" s="56"/>
      <c r="O314" s="31"/>
      <c r="P314" s="31"/>
      <c r="Q314" s="34"/>
    </row>
    <row r="315" spans="1:17" x14ac:dyDescent="0.2">
      <c r="A315" s="29"/>
      <c r="B315" s="30"/>
      <c r="C315" s="31"/>
      <c r="D315" s="32"/>
      <c r="E315" s="33"/>
      <c r="F315" s="56"/>
      <c r="G315" s="31"/>
      <c r="H315" s="31"/>
      <c r="I315" s="34"/>
      <c r="J315" s="56"/>
      <c r="K315" s="31"/>
      <c r="L315" s="31"/>
      <c r="M315" s="34"/>
      <c r="N315" s="56"/>
      <c r="O315" s="31"/>
      <c r="P315" s="31"/>
      <c r="Q315" s="34"/>
    </row>
    <row r="316" spans="1:17" x14ac:dyDescent="0.2">
      <c r="A316" s="29"/>
      <c r="B316" s="30"/>
      <c r="C316" s="31"/>
      <c r="D316" s="32"/>
      <c r="E316" s="33"/>
      <c r="F316" s="56"/>
      <c r="G316" s="31"/>
      <c r="H316" s="31"/>
      <c r="I316" s="34"/>
      <c r="J316" s="56"/>
      <c r="K316" s="31"/>
      <c r="L316" s="31"/>
      <c r="M316" s="34"/>
      <c r="N316" s="56"/>
      <c r="O316" s="31"/>
      <c r="P316" s="31"/>
      <c r="Q316" s="34"/>
    </row>
    <row r="317" spans="1:17" x14ac:dyDescent="0.2">
      <c r="A317" s="29"/>
      <c r="B317" s="30"/>
      <c r="C317" s="31"/>
      <c r="D317" s="32"/>
      <c r="E317" s="33"/>
      <c r="F317" s="56"/>
      <c r="G317" s="31"/>
      <c r="H317" s="31"/>
      <c r="I317" s="34"/>
      <c r="J317" s="56"/>
      <c r="K317" s="31"/>
      <c r="L317" s="31"/>
      <c r="M317" s="34"/>
      <c r="N317" s="56"/>
      <c r="O317" s="31"/>
      <c r="P317" s="31"/>
      <c r="Q317" s="34"/>
    </row>
    <row r="318" spans="1:17" x14ac:dyDescent="0.2">
      <c r="A318" s="29"/>
      <c r="B318" s="30"/>
      <c r="C318" s="31"/>
      <c r="D318" s="32"/>
      <c r="E318" s="33"/>
      <c r="F318" s="56"/>
      <c r="G318" s="31"/>
      <c r="H318" s="31"/>
      <c r="I318" s="34"/>
      <c r="J318" s="56"/>
      <c r="K318" s="31"/>
      <c r="L318" s="31"/>
      <c r="M318" s="34"/>
      <c r="N318" s="56"/>
      <c r="O318" s="31"/>
      <c r="P318" s="31"/>
      <c r="Q318" s="34"/>
    </row>
    <row r="319" spans="1:17" x14ac:dyDescent="0.2">
      <c r="A319" s="29"/>
      <c r="B319" s="30"/>
      <c r="C319" s="31"/>
      <c r="D319" s="32"/>
      <c r="E319" s="33"/>
      <c r="F319" s="56"/>
      <c r="G319" s="31"/>
      <c r="H319" s="31"/>
      <c r="I319" s="34"/>
      <c r="J319" s="56"/>
      <c r="K319" s="31"/>
      <c r="L319" s="31"/>
      <c r="M319" s="34"/>
      <c r="N319" s="56"/>
      <c r="O319" s="31"/>
      <c r="P319" s="31"/>
      <c r="Q319" s="34"/>
    </row>
    <row r="320" spans="1:17" x14ac:dyDescent="0.2">
      <c r="A320" s="29"/>
      <c r="B320" s="30"/>
      <c r="C320" s="31"/>
      <c r="D320" s="32"/>
      <c r="E320" s="33"/>
      <c r="F320" s="56"/>
      <c r="G320" s="31"/>
      <c r="H320" s="31"/>
      <c r="I320" s="34"/>
      <c r="J320" s="56"/>
      <c r="K320" s="31"/>
      <c r="L320" s="31"/>
      <c r="M320" s="34"/>
      <c r="N320" s="56"/>
      <c r="O320" s="31"/>
      <c r="P320" s="31"/>
      <c r="Q320" s="34"/>
    </row>
    <row r="321" spans="1:17" x14ac:dyDescent="0.2">
      <c r="A321" s="29"/>
      <c r="B321" s="30"/>
      <c r="C321" s="31"/>
      <c r="D321" s="32"/>
      <c r="E321" s="33"/>
      <c r="F321" s="56"/>
      <c r="G321" s="31"/>
      <c r="H321" s="31"/>
      <c r="I321" s="34"/>
      <c r="J321" s="56"/>
      <c r="K321" s="31"/>
      <c r="L321" s="31"/>
      <c r="M321" s="34"/>
      <c r="N321" s="56"/>
      <c r="O321" s="31"/>
      <c r="P321" s="31"/>
      <c r="Q321" s="34"/>
    </row>
    <row r="322" spans="1:17" x14ac:dyDescent="0.2">
      <c r="A322" s="29"/>
      <c r="B322" s="30"/>
      <c r="C322" s="31"/>
      <c r="D322" s="32"/>
      <c r="E322" s="33"/>
      <c r="F322" s="56"/>
      <c r="G322" s="31"/>
      <c r="H322" s="31"/>
      <c r="I322" s="34"/>
      <c r="J322" s="56"/>
      <c r="K322" s="31"/>
      <c r="L322" s="31"/>
      <c r="M322" s="34"/>
      <c r="N322" s="56"/>
      <c r="O322" s="31"/>
      <c r="P322" s="31"/>
      <c r="Q322" s="34"/>
    </row>
    <row r="323" spans="1:17" x14ac:dyDescent="0.2">
      <c r="A323" s="29"/>
      <c r="B323" s="30"/>
      <c r="C323" s="31"/>
      <c r="D323" s="32"/>
      <c r="E323" s="33"/>
      <c r="F323" s="56"/>
      <c r="G323" s="31"/>
      <c r="H323" s="31"/>
      <c r="I323" s="34"/>
      <c r="J323" s="56"/>
      <c r="K323" s="31"/>
      <c r="L323" s="31"/>
      <c r="M323" s="34"/>
      <c r="N323" s="56"/>
      <c r="O323" s="31"/>
      <c r="P323" s="31"/>
      <c r="Q323" s="34"/>
    </row>
    <row r="324" spans="1:17" x14ac:dyDescent="0.2">
      <c r="A324" s="29"/>
      <c r="B324" s="30"/>
      <c r="C324" s="31"/>
      <c r="D324" s="32"/>
      <c r="E324" s="33"/>
      <c r="F324" s="56"/>
      <c r="G324" s="31"/>
      <c r="H324" s="31"/>
      <c r="I324" s="34"/>
      <c r="J324" s="56"/>
      <c r="K324" s="31"/>
      <c r="L324" s="31"/>
      <c r="M324" s="34"/>
      <c r="N324" s="56"/>
      <c r="O324" s="31"/>
      <c r="P324" s="31"/>
      <c r="Q324" s="34"/>
    </row>
    <row r="325" spans="1:17" x14ac:dyDescent="0.2">
      <c r="A325" s="29"/>
      <c r="B325" s="30"/>
      <c r="C325" s="31"/>
      <c r="D325" s="32"/>
      <c r="E325" s="33"/>
      <c r="F325" s="56"/>
      <c r="G325" s="31"/>
      <c r="H325" s="31"/>
      <c r="I325" s="34"/>
      <c r="J325" s="56"/>
      <c r="K325" s="31"/>
      <c r="L325" s="31"/>
      <c r="M325" s="34"/>
      <c r="N325" s="56"/>
      <c r="O325" s="31"/>
      <c r="P325" s="31"/>
      <c r="Q325" s="34"/>
    </row>
    <row r="326" spans="1:17" x14ac:dyDescent="0.2">
      <c r="A326" s="29"/>
      <c r="B326" s="30"/>
      <c r="C326" s="31"/>
      <c r="D326" s="32"/>
      <c r="E326" s="33"/>
      <c r="F326" s="56"/>
      <c r="G326" s="31"/>
      <c r="H326" s="31"/>
      <c r="I326" s="34"/>
      <c r="J326" s="56"/>
      <c r="K326" s="31"/>
      <c r="L326" s="31"/>
      <c r="M326" s="34"/>
      <c r="N326" s="56"/>
      <c r="O326" s="31"/>
      <c r="P326" s="31"/>
      <c r="Q326" s="34"/>
    </row>
    <row r="327" spans="1:17" x14ac:dyDescent="0.2">
      <c r="A327" s="29"/>
      <c r="B327" s="30"/>
      <c r="C327" s="31"/>
      <c r="D327" s="32"/>
      <c r="E327" s="33"/>
      <c r="F327" s="56"/>
      <c r="G327" s="31"/>
      <c r="H327" s="31"/>
      <c r="I327" s="34"/>
      <c r="J327" s="56"/>
      <c r="K327" s="31"/>
      <c r="L327" s="31"/>
      <c r="M327" s="34"/>
      <c r="N327" s="56"/>
      <c r="O327" s="31"/>
      <c r="P327" s="31"/>
      <c r="Q327" s="34"/>
    </row>
    <row r="328" spans="1:17" x14ac:dyDescent="0.2">
      <c r="A328" s="29"/>
      <c r="B328" s="30"/>
      <c r="C328" s="31"/>
      <c r="D328" s="32"/>
      <c r="E328" s="33"/>
      <c r="F328" s="56"/>
      <c r="G328" s="31"/>
      <c r="H328" s="31"/>
      <c r="I328" s="34"/>
      <c r="J328" s="56"/>
      <c r="K328" s="31"/>
      <c r="L328" s="31"/>
      <c r="M328" s="34"/>
      <c r="N328" s="56"/>
      <c r="O328" s="31"/>
      <c r="P328" s="31"/>
      <c r="Q328" s="34"/>
    </row>
    <row r="329" spans="1:17" x14ac:dyDescent="0.2">
      <c r="A329" s="29"/>
      <c r="B329" s="30"/>
      <c r="C329" s="31"/>
      <c r="D329" s="32"/>
      <c r="E329" s="33"/>
      <c r="F329" s="56"/>
      <c r="G329" s="31"/>
      <c r="H329" s="31"/>
      <c r="I329" s="34"/>
      <c r="J329" s="56"/>
      <c r="K329" s="31"/>
      <c r="L329" s="31"/>
      <c r="M329" s="34"/>
      <c r="N329" s="56"/>
      <c r="O329" s="31"/>
      <c r="P329" s="31"/>
      <c r="Q329" s="34"/>
    </row>
    <row r="330" spans="1:17" x14ac:dyDescent="0.2">
      <c r="A330" s="29"/>
      <c r="B330" s="30"/>
      <c r="C330" s="31"/>
      <c r="D330" s="32"/>
      <c r="E330" s="33"/>
      <c r="F330" s="56"/>
      <c r="G330" s="31"/>
      <c r="H330" s="31"/>
      <c r="I330" s="34"/>
      <c r="J330" s="56"/>
      <c r="K330" s="31"/>
      <c r="L330" s="31"/>
      <c r="M330" s="34"/>
      <c r="N330" s="56"/>
      <c r="O330" s="31"/>
      <c r="P330" s="31"/>
      <c r="Q330" s="34"/>
    </row>
    <row r="331" spans="1:17" x14ac:dyDescent="0.2">
      <c r="A331" s="29"/>
      <c r="B331" s="30"/>
      <c r="C331" s="31"/>
      <c r="D331" s="32"/>
      <c r="E331" s="33"/>
      <c r="F331" s="56"/>
      <c r="G331" s="31"/>
      <c r="H331" s="31"/>
      <c r="I331" s="34"/>
      <c r="J331" s="56"/>
      <c r="K331" s="31"/>
      <c r="L331" s="31"/>
      <c r="M331" s="34"/>
      <c r="N331" s="56"/>
      <c r="O331" s="31"/>
      <c r="P331" s="31"/>
      <c r="Q331" s="34"/>
    </row>
    <row r="332" spans="1:17" x14ac:dyDescent="0.2">
      <c r="A332" s="29"/>
      <c r="B332" s="30"/>
      <c r="C332" s="31"/>
      <c r="D332" s="32"/>
      <c r="E332" s="33"/>
      <c r="F332" s="56"/>
      <c r="G332" s="31"/>
      <c r="H332" s="31"/>
      <c r="I332" s="34"/>
      <c r="J332" s="56"/>
      <c r="K332" s="31"/>
      <c r="L332" s="31"/>
      <c r="M332" s="34"/>
      <c r="N332" s="56"/>
      <c r="O332" s="31"/>
      <c r="P332" s="31"/>
      <c r="Q332" s="34"/>
    </row>
    <row r="333" spans="1:17" x14ac:dyDescent="0.2">
      <c r="A333" s="29"/>
      <c r="B333" s="30"/>
      <c r="C333" s="31"/>
      <c r="D333" s="32"/>
      <c r="E333" s="33"/>
      <c r="F333" s="56"/>
      <c r="G333" s="31"/>
      <c r="H333" s="31"/>
      <c r="I333" s="34"/>
      <c r="J333" s="56"/>
      <c r="K333" s="31"/>
      <c r="L333" s="31"/>
      <c r="M333" s="34"/>
      <c r="N333" s="56"/>
      <c r="O333" s="31"/>
      <c r="P333" s="31"/>
      <c r="Q333" s="34"/>
    </row>
    <row r="334" spans="1:17" x14ac:dyDescent="0.2">
      <c r="A334" s="29"/>
      <c r="B334" s="30"/>
      <c r="C334" s="31"/>
      <c r="D334" s="32"/>
      <c r="E334" s="33"/>
      <c r="F334" s="56"/>
      <c r="G334" s="31"/>
      <c r="H334" s="31"/>
      <c r="I334" s="34"/>
      <c r="J334" s="56"/>
      <c r="K334" s="31"/>
      <c r="L334" s="31"/>
      <c r="M334" s="34"/>
      <c r="N334" s="56"/>
      <c r="O334" s="31"/>
      <c r="P334" s="31"/>
      <c r="Q334" s="34"/>
    </row>
    <row r="335" spans="1:17" x14ac:dyDescent="0.2">
      <c r="A335" s="29"/>
      <c r="B335" s="30"/>
      <c r="C335" s="31"/>
      <c r="D335" s="32"/>
      <c r="E335" s="33"/>
      <c r="F335" s="56"/>
      <c r="G335" s="31"/>
      <c r="H335" s="31"/>
      <c r="I335" s="34"/>
      <c r="J335" s="56"/>
      <c r="K335" s="31"/>
      <c r="L335" s="31"/>
      <c r="M335" s="34"/>
      <c r="N335" s="56"/>
      <c r="O335" s="31"/>
      <c r="P335" s="31"/>
      <c r="Q335" s="34"/>
    </row>
    <row r="336" spans="1:17" x14ac:dyDescent="0.2">
      <c r="A336" s="29"/>
      <c r="B336" s="30"/>
      <c r="C336" s="31"/>
      <c r="D336" s="32"/>
      <c r="E336" s="33"/>
      <c r="F336" s="56"/>
      <c r="G336" s="31"/>
      <c r="H336" s="31"/>
      <c r="I336" s="34"/>
      <c r="J336" s="56"/>
      <c r="K336" s="31"/>
      <c r="L336" s="31"/>
      <c r="M336" s="34"/>
      <c r="N336" s="56"/>
      <c r="O336" s="31"/>
      <c r="P336" s="31"/>
      <c r="Q336" s="34"/>
    </row>
    <row r="337" spans="1:17" x14ac:dyDescent="0.2">
      <c r="A337" s="29"/>
      <c r="B337" s="30"/>
      <c r="C337" s="31"/>
      <c r="D337" s="32"/>
      <c r="E337" s="33"/>
      <c r="F337" s="56"/>
      <c r="G337" s="31"/>
      <c r="H337" s="31"/>
      <c r="I337" s="34"/>
      <c r="J337" s="56"/>
      <c r="K337" s="31"/>
      <c r="L337" s="31"/>
      <c r="M337" s="34"/>
      <c r="N337" s="56"/>
      <c r="O337" s="31"/>
      <c r="P337" s="31"/>
      <c r="Q337" s="34"/>
    </row>
    <row r="338" spans="1:17" x14ac:dyDescent="0.2">
      <c r="A338" s="29"/>
      <c r="B338" s="30"/>
      <c r="C338" s="31"/>
      <c r="D338" s="32"/>
      <c r="E338" s="33"/>
      <c r="F338" s="56"/>
      <c r="G338" s="31"/>
      <c r="H338" s="31"/>
      <c r="I338" s="34"/>
      <c r="J338" s="56"/>
      <c r="K338" s="31"/>
      <c r="L338" s="31"/>
      <c r="M338" s="34"/>
      <c r="N338" s="56"/>
      <c r="O338" s="31"/>
      <c r="P338" s="31"/>
      <c r="Q338" s="34"/>
    </row>
    <row r="339" spans="1:17" x14ac:dyDescent="0.2">
      <c r="A339" s="29"/>
      <c r="B339" s="30"/>
      <c r="C339" s="31"/>
      <c r="D339" s="32"/>
      <c r="E339" s="33"/>
      <c r="F339" s="56"/>
      <c r="G339" s="31"/>
      <c r="H339" s="31"/>
      <c r="I339" s="34"/>
      <c r="J339" s="56"/>
      <c r="K339" s="31"/>
      <c r="L339" s="31"/>
      <c r="M339" s="34"/>
      <c r="N339" s="56"/>
      <c r="O339" s="31"/>
      <c r="P339" s="31"/>
      <c r="Q339" s="34"/>
    </row>
    <row r="340" spans="1:17" x14ac:dyDescent="0.2">
      <c r="A340" s="29"/>
      <c r="B340" s="30"/>
      <c r="C340" s="31"/>
      <c r="D340" s="32"/>
      <c r="E340" s="33"/>
      <c r="F340" s="56"/>
      <c r="G340" s="31"/>
      <c r="H340" s="31"/>
      <c r="I340" s="34"/>
      <c r="J340" s="56"/>
      <c r="K340" s="31"/>
      <c r="L340" s="31"/>
      <c r="M340" s="34"/>
      <c r="N340" s="56"/>
      <c r="O340" s="31"/>
      <c r="P340" s="31"/>
      <c r="Q340" s="34"/>
    </row>
    <row r="341" spans="1:17" x14ac:dyDescent="0.2">
      <c r="A341" s="29"/>
      <c r="B341" s="30"/>
      <c r="C341" s="31"/>
      <c r="D341" s="32"/>
      <c r="E341" s="33"/>
      <c r="F341" s="56"/>
      <c r="G341" s="31"/>
      <c r="H341" s="31"/>
      <c r="I341" s="34"/>
      <c r="J341" s="56"/>
      <c r="K341" s="31"/>
      <c r="L341" s="31"/>
      <c r="M341" s="34"/>
      <c r="N341" s="56"/>
      <c r="O341" s="31"/>
      <c r="P341" s="31"/>
      <c r="Q341" s="34"/>
    </row>
    <row r="342" spans="1:17" x14ac:dyDescent="0.2">
      <c r="A342" s="29"/>
      <c r="B342" s="30"/>
      <c r="C342" s="31"/>
      <c r="D342" s="32"/>
      <c r="E342" s="33"/>
      <c r="F342" s="56"/>
      <c r="G342" s="31"/>
      <c r="H342" s="31"/>
      <c r="I342" s="34"/>
      <c r="J342" s="56"/>
      <c r="K342" s="31"/>
      <c r="L342" s="31"/>
      <c r="M342" s="34"/>
      <c r="N342" s="56"/>
      <c r="O342" s="31"/>
      <c r="P342" s="31"/>
      <c r="Q342" s="34"/>
    </row>
    <row r="343" spans="1:17" x14ac:dyDescent="0.2">
      <c r="A343" s="29"/>
      <c r="B343" s="30"/>
      <c r="C343" s="31"/>
      <c r="D343" s="32"/>
      <c r="E343" s="33"/>
      <c r="F343" s="56"/>
      <c r="G343" s="31"/>
      <c r="H343" s="31"/>
      <c r="I343" s="34"/>
      <c r="J343" s="56"/>
      <c r="K343" s="31"/>
      <c r="L343" s="31"/>
      <c r="M343" s="34"/>
      <c r="N343" s="56"/>
      <c r="O343" s="31"/>
      <c r="P343" s="31"/>
      <c r="Q343" s="34"/>
    </row>
    <row r="344" spans="1:17" x14ac:dyDescent="0.2">
      <c r="A344" s="29"/>
      <c r="B344" s="30"/>
      <c r="C344" s="31"/>
      <c r="D344" s="32"/>
      <c r="E344" s="33"/>
      <c r="F344" s="56"/>
      <c r="G344" s="31"/>
      <c r="H344" s="31"/>
      <c r="I344" s="34"/>
      <c r="J344" s="56"/>
      <c r="K344" s="31"/>
      <c r="L344" s="31"/>
      <c r="M344" s="34"/>
      <c r="N344" s="56"/>
      <c r="O344" s="31"/>
      <c r="P344" s="31"/>
      <c r="Q344" s="34"/>
    </row>
    <row r="345" spans="1:17" x14ac:dyDescent="0.2">
      <c r="A345" s="29"/>
      <c r="B345" s="30"/>
      <c r="C345" s="31"/>
      <c r="D345" s="32"/>
      <c r="E345" s="33"/>
      <c r="F345" s="56"/>
      <c r="G345" s="31"/>
      <c r="H345" s="31"/>
      <c r="I345" s="34"/>
      <c r="J345" s="56"/>
      <c r="K345" s="31"/>
      <c r="L345" s="31"/>
      <c r="M345" s="34"/>
      <c r="N345" s="56"/>
      <c r="O345" s="31"/>
      <c r="P345" s="31"/>
      <c r="Q345" s="34"/>
    </row>
    <row r="346" spans="1:17" x14ac:dyDescent="0.2">
      <c r="A346" s="29"/>
      <c r="B346" s="30"/>
      <c r="C346" s="31"/>
      <c r="D346" s="32"/>
      <c r="E346" s="33"/>
      <c r="F346" s="56"/>
      <c r="G346" s="31"/>
      <c r="H346" s="31"/>
      <c r="I346" s="34"/>
      <c r="J346" s="56"/>
      <c r="K346" s="31"/>
      <c r="L346" s="31"/>
      <c r="M346" s="34"/>
      <c r="N346" s="56"/>
      <c r="O346" s="31"/>
      <c r="P346" s="31"/>
      <c r="Q346" s="34"/>
    </row>
    <row r="347" spans="1:17" x14ac:dyDescent="0.2">
      <c r="A347" s="29"/>
      <c r="B347" s="30"/>
      <c r="C347" s="31"/>
      <c r="D347" s="32"/>
      <c r="E347" s="33"/>
      <c r="F347" s="56"/>
      <c r="G347" s="31"/>
      <c r="H347" s="31"/>
      <c r="I347" s="34"/>
      <c r="J347" s="56"/>
      <c r="K347" s="31"/>
      <c r="L347" s="31"/>
      <c r="M347" s="34"/>
      <c r="N347" s="56"/>
      <c r="O347" s="31"/>
      <c r="P347" s="31"/>
      <c r="Q347" s="34"/>
    </row>
    <row r="348" spans="1:17" x14ac:dyDescent="0.2">
      <c r="A348" s="29"/>
      <c r="B348" s="30"/>
      <c r="C348" s="31"/>
      <c r="D348" s="32"/>
      <c r="E348" s="33"/>
      <c r="F348" s="56"/>
      <c r="G348" s="31"/>
      <c r="H348" s="31"/>
      <c r="I348" s="34"/>
      <c r="J348" s="56"/>
      <c r="K348" s="31"/>
      <c r="L348" s="31"/>
      <c r="M348" s="34"/>
      <c r="N348" s="56"/>
      <c r="O348" s="31"/>
      <c r="P348" s="31"/>
      <c r="Q348" s="34"/>
    </row>
    <row r="349" spans="1:17" x14ac:dyDescent="0.2">
      <c r="A349" s="29"/>
      <c r="B349" s="30"/>
      <c r="C349" s="31"/>
      <c r="D349" s="32"/>
      <c r="E349" s="33"/>
      <c r="F349" s="56"/>
      <c r="G349" s="31"/>
      <c r="H349" s="31"/>
      <c r="I349" s="34"/>
      <c r="J349" s="56"/>
      <c r="K349" s="31"/>
      <c r="L349" s="31"/>
      <c r="M349" s="34"/>
      <c r="N349" s="56"/>
      <c r="O349" s="31"/>
      <c r="P349" s="31"/>
      <c r="Q349" s="34"/>
    </row>
    <row r="350" spans="1:17" x14ac:dyDescent="0.2">
      <c r="A350" s="29"/>
      <c r="B350" s="30"/>
      <c r="C350" s="31"/>
      <c r="D350" s="32"/>
      <c r="E350" s="33"/>
      <c r="F350" s="56"/>
      <c r="G350" s="31"/>
      <c r="H350" s="31"/>
      <c r="I350" s="34"/>
      <c r="J350" s="56"/>
      <c r="K350" s="31"/>
      <c r="L350" s="31"/>
      <c r="M350" s="34"/>
      <c r="N350" s="56"/>
      <c r="O350" s="31"/>
      <c r="P350" s="31"/>
      <c r="Q350" s="34"/>
    </row>
    <row r="351" spans="1:17" x14ac:dyDescent="0.2">
      <c r="A351" s="29"/>
      <c r="B351" s="30"/>
      <c r="C351" s="31"/>
      <c r="D351" s="32"/>
      <c r="E351" s="33"/>
      <c r="F351" s="56"/>
      <c r="G351" s="31"/>
      <c r="H351" s="31"/>
      <c r="I351" s="34"/>
      <c r="J351" s="56"/>
      <c r="K351" s="31"/>
      <c r="L351" s="31"/>
      <c r="M351" s="34"/>
      <c r="N351" s="56"/>
      <c r="O351" s="31"/>
      <c r="P351" s="31"/>
      <c r="Q351" s="34"/>
    </row>
    <row r="352" spans="1:17" x14ac:dyDescent="0.2">
      <c r="A352" s="29"/>
      <c r="B352" s="30"/>
      <c r="C352" s="31"/>
      <c r="D352" s="32"/>
      <c r="E352" s="33"/>
      <c r="F352" s="56"/>
      <c r="G352" s="31"/>
      <c r="H352" s="31"/>
      <c r="I352" s="34"/>
      <c r="J352" s="56"/>
      <c r="K352" s="31"/>
      <c r="L352" s="31"/>
      <c r="M352" s="34"/>
      <c r="N352" s="56"/>
      <c r="O352" s="31"/>
      <c r="P352" s="31"/>
      <c r="Q352" s="34"/>
    </row>
    <row r="353" spans="1:17" x14ac:dyDescent="0.2">
      <c r="A353" s="29"/>
      <c r="B353" s="30"/>
      <c r="C353" s="31"/>
      <c r="D353" s="32"/>
      <c r="E353" s="33"/>
      <c r="F353" s="56"/>
      <c r="G353" s="31"/>
      <c r="H353" s="31"/>
      <c r="I353" s="34"/>
      <c r="J353" s="56"/>
      <c r="K353" s="31"/>
      <c r="L353" s="31"/>
      <c r="M353" s="34"/>
      <c r="N353" s="56"/>
      <c r="O353" s="31"/>
      <c r="P353" s="31"/>
      <c r="Q353" s="34"/>
    </row>
    <row r="354" spans="1:17" x14ac:dyDescent="0.2">
      <c r="A354" s="29"/>
      <c r="B354" s="30"/>
      <c r="C354" s="31"/>
      <c r="D354" s="32"/>
      <c r="E354" s="33"/>
      <c r="F354" s="56"/>
      <c r="G354" s="31"/>
      <c r="H354" s="31"/>
      <c r="I354" s="34"/>
      <c r="J354" s="56"/>
      <c r="K354" s="31"/>
      <c r="L354" s="31"/>
      <c r="M354" s="34"/>
      <c r="N354" s="56"/>
      <c r="O354" s="31"/>
      <c r="P354" s="31"/>
      <c r="Q354" s="34"/>
    </row>
    <row r="355" spans="1:17" x14ac:dyDescent="0.2">
      <c r="A355" s="29"/>
      <c r="B355" s="30"/>
      <c r="C355" s="31"/>
      <c r="D355" s="32"/>
      <c r="E355" s="33"/>
      <c r="F355" s="56"/>
      <c r="G355" s="31"/>
      <c r="H355" s="31"/>
      <c r="I355" s="34"/>
      <c r="J355" s="56"/>
      <c r="K355" s="31"/>
      <c r="L355" s="31"/>
      <c r="M355" s="34"/>
      <c r="N355" s="56"/>
      <c r="O355" s="31"/>
      <c r="P355" s="31"/>
      <c r="Q355" s="34"/>
    </row>
    <row r="356" spans="1:17" x14ac:dyDescent="0.2">
      <c r="A356" s="29"/>
      <c r="B356" s="30"/>
      <c r="C356" s="31"/>
      <c r="D356" s="32"/>
      <c r="E356" s="33"/>
      <c r="F356" s="56"/>
      <c r="G356" s="31"/>
      <c r="H356" s="31"/>
      <c r="I356" s="34"/>
      <c r="J356" s="56"/>
      <c r="K356" s="31"/>
      <c r="L356" s="31"/>
      <c r="M356" s="34"/>
      <c r="N356" s="56"/>
      <c r="O356" s="31"/>
      <c r="P356" s="31"/>
      <c r="Q356" s="34"/>
    </row>
    <row r="357" spans="1:17" x14ac:dyDescent="0.2">
      <c r="A357" s="29"/>
      <c r="B357" s="30"/>
      <c r="C357" s="31"/>
      <c r="D357" s="32"/>
      <c r="E357" s="33"/>
      <c r="F357" s="56"/>
      <c r="G357" s="31"/>
      <c r="H357" s="31"/>
      <c r="I357" s="34"/>
      <c r="J357" s="56"/>
      <c r="K357" s="31"/>
      <c r="L357" s="31"/>
      <c r="M357" s="34"/>
      <c r="N357" s="56"/>
      <c r="O357" s="31"/>
      <c r="P357" s="31"/>
      <c r="Q357" s="34"/>
    </row>
    <row r="358" spans="1:17" x14ac:dyDescent="0.2">
      <c r="A358" s="29"/>
      <c r="B358" s="30"/>
      <c r="C358" s="31"/>
      <c r="D358" s="32"/>
      <c r="E358" s="33"/>
      <c r="F358" s="56"/>
      <c r="G358" s="31"/>
      <c r="H358" s="31"/>
      <c r="I358" s="34"/>
      <c r="J358" s="56"/>
      <c r="K358" s="31"/>
      <c r="L358" s="31"/>
      <c r="M358" s="34"/>
      <c r="N358" s="56"/>
      <c r="O358" s="31"/>
      <c r="P358" s="31"/>
      <c r="Q358" s="34"/>
    </row>
    <row r="359" spans="1:17" x14ac:dyDescent="0.2">
      <c r="A359" s="29"/>
      <c r="B359" s="30"/>
      <c r="C359" s="31"/>
      <c r="D359" s="32"/>
      <c r="E359" s="33"/>
      <c r="F359" s="56"/>
      <c r="G359" s="31"/>
      <c r="H359" s="31"/>
      <c r="I359" s="34"/>
      <c r="J359" s="56"/>
      <c r="K359" s="31"/>
      <c r="L359" s="31"/>
      <c r="M359" s="34"/>
      <c r="N359" s="56"/>
      <c r="O359" s="31"/>
      <c r="P359" s="31"/>
      <c r="Q359" s="34"/>
    </row>
    <row r="360" spans="1:17" x14ac:dyDescent="0.2">
      <c r="A360" s="29"/>
      <c r="B360" s="30"/>
      <c r="C360" s="31"/>
      <c r="D360" s="32"/>
      <c r="E360" s="33"/>
      <c r="F360" s="56"/>
      <c r="G360" s="31"/>
      <c r="H360" s="31"/>
      <c r="I360" s="34"/>
      <c r="J360" s="56"/>
      <c r="K360" s="31"/>
      <c r="L360" s="31"/>
      <c r="M360" s="34"/>
      <c r="N360" s="56"/>
      <c r="O360" s="31"/>
      <c r="P360" s="31"/>
      <c r="Q360" s="34"/>
    </row>
    <row r="361" spans="1:17" x14ac:dyDescent="0.2">
      <c r="A361" s="29"/>
      <c r="B361" s="30"/>
      <c r="C361" s="31"/>
      <c r="D361" s="32"/>
      <c r="E361" s="33"/>
      <c r="F361" s="56"/>
      <c r="G361" s="31"/>
      <c r="H361" s="31"/>
      <c r="I361" s="34"/>
      <c r="J361" s="56"/>
      <c r="K361" s="31"/>
      <c r="L361" s="31"/>
      <c r="M361" s="34"/>
      <c r="N361" s="56"/>
      <c r="O361" s="31"/>
      <c r="P361" s="31"/>
      <c r="Q361" s="34"/>
    </row>
    <row r="362" spans="1:17" x14ac:dyDescent="0.2">
      <c r="A362" s="29"/>
      <c r="B362" s="30"/>
      <c r="C362" s="31"/>
      <c r="D362" s="32"/>
      <c r="E362" s="33"/>
      <c r="F362" s="56"/>
      <c r="G362" s="31"/>
      <c r="H362" s="31"/>
      <c r="I362" s="34"/>
      <c r="J362" s="56"/>
      <c r="K362" s="31"/>
      <c r="L362" s="31"/>
      <c r="M362" s="34"/>
      <c r="N362" s="56"/>
      <c r="O362" s="31"/>
      <c r="P362" s="31"/>
      <c r="Q362" s="34"/>
    </row>
    <row r="363" spans="1:17" x14ac:dyDescent="0.2">
      <c r="A363" s="29"/>
      <c r="B363" s="30"/>
      <c r="C363" s="31"/>
      <c r="D363" s="32"/>
      <c r="E363" s="33"/>
      <c r="F363" s="56"/>
      <c r="G363" s="31"/>
      <c r="H363" s="31"/>
      <c r="I363" s="34"/>
      <c r="J363" s="56"/>
      <c r="K363" s="31"/>
      <c r="L363" s="31"/>
      <c r="M363" s="34"/>
      <c r="N363" s="56"/>
      <c r="O363" s="31"/>
      <c r="P363" s="31"/>
      <c r="Q363" s="34"/>
    </row>
    <row r="364" spans="1:17" x14ac:dyDescent="0.2">
      <c r="A364" s="29"/>
      <c r="B364" s="30"/>
      <c r="C364" s="31"/>
      <c r="D364" s="32"/>
      <c r="E364" s="33"/>
      <c r="F364" s="56"/>
      <c r="G364" s="31"/>
      <c r="H364" s="31"/>
      <c r="I364" s="34"/>
      <c r="J364" s="56"/>
      <c r="K364" s="31"/>
      <c r="L364" s="31"/>
      <c r="M364" s="34"/>
      <c r="N364" s="56"/>
      <c r="O364" s="31"/>
      <c r="P364" s="31"/>
      <c r="Q364" s="34"/>
    </row>
    <row r="365" spans="1:17" x14ac:dyDescent="0.2">
      <c r="A365" s="29"/>
      <c r="B365" s="30"/>
      <c r="C365" s="31"/>
      <c r="D365" s="32"/>
      <c r="E365" s="33"/>
      <c r="F365" s="56"/>
      <c r="G365" s="31"/>
      <c r="H365" s="31"/>
      <c r="I365" s="34"/>
      <c r="J365" s="56"/>
      <c r="K365" s="31"/>
      <c r="L365" s="31"/>
      <c r="M365" s="34"/>
      <c r="N365" s="56"/>
      <c r="O365" s="31"/>
      <c r="P365" s="31"/>
      <c r="Q365" s="34"/>
    </row>
    <row r="366" spans="1:17" x14ac:dyDescent="0.2">
      <c r="A366" s="29"/>
      <c r="B366" s="30"/>
      <c r="C366" s="31"/>
      <c r="D366" s="32"/>
      <c r="E366" s="33"/>
      <c r="F366" s="56"/>
      <c r="G366" s="31"/>
      <c r="H366" s="31"/>
      <c r="I366" s="34"/>
      <c r="J366" s="56"/>
      <c r="K366" s="31"/>
      <c r="L366" s="31"/>
      <c r="M366" s="34"/>
      <c r="N366" s="56"/>
      <c r="O366" s="31"/>
      <c r="P366" s="31"/>
      <c r="Q366" s="34"/>
    </row>
    <row r="367" spans="1:17" x14ac:dyDescent="0.2">
      <c r="A367" s="29"/>
      <c r="B367" s="30"/>
      <c r="C367" s="31"/>
      <c r="D367" s="32"/>
      <c r="E367" s="33"/>
      <c r="F367" s="56"/>
      <c r="G367" s="31"/>
      <c r="H367" s="31"/>
      <c r="I367" s="34"/>
      <c r="J367" s="56"/>
      <c r="K367" s="31"/>
      <c r="L367" s="31"/>
      <c r="M367" s="34"/>
      <c r="N367" s="56"/>
      <c r="O367" s="31"/>
      <c r="P367" s="31"/>
      <c r="Q367" s="34"/>
    </row>
    <row r="368" spans="1:17" x14ac:dyDescent="0.2">
      <c r="A368" s="29"/>
      <c r="B368" s="30"/>
      <c r="C368" s="31"/>
      <c r="D368" s="32"/>
      <c r="E368" s="33"/>
      <c r="F368" s="56"/>
      <c r="G368" s="31"/>
      <c r="H368" s="31"/>
      <c r="I368" s="34"/>
      <c r="J368" s="56"/>
      <c r="K368" s="31"/>
      <c r="L368" s="31"/>
      <c r="M368" s="34"/>
      <c r="N368" s="56"/>
      <c r="O368" s="31"/>
      <c r="P368" s="31"/>
      <c r="Q368" s="34"/>
    </row>
    <row r="369" spans="1:17" x14ac:dyDescent="0.2">
      <c r="A369" s="29"/>
      <c r="B369" s="30"/>
      <c r="C369" s="31"/>
      <c r="D369" s="32"/>
      <c r="E369" s="33"/>
      <c r="F369" s="56"/>
      <c r="G369" s="31"/>
      <c r="H369" s="31"/>
      <c r="I369" s="34"/>
      <c r="J369" s="56"/>
      <c r="K369" s="31"/>
      <c r="L369" s="31"/>
      <c r="M369" s="34"/>
      <c r="N369" s="56"/>
      <c r="O369" s="31"/>
      <c r="P369" s="31"/>
      <c r="Q369" s="34"/>
    </row>
    <row r="370" spans="1:17" x14ac:dyDescent="0.2">
      <c r="A370" s="29"/>
      <c r="B370" s="30"/>
      <c r="C370" s="31"/>
      <c r="D370" s="32"/>
      <c r="E370" s="33"/>
      <c r="F370" s="56"/>
      <c r="G370" s="31"/>
      <c r="H370" s="31"/>
      <c r="I370" s="34"/>
      <c r="J370" s="56"/>
      <c r="K370" s="31"/>
      <c r="L370" s="31"/>
      <c r="M370" s="34"/>
      <c r="N370" s="56"/>
      <c r="O370" s="31"/>
      <c r="P370" s="31"/>
      <c r="Q370" s="34"/>
    </row>
    <row r="371" spans="1:17" x14ac:dyDescent="0.2">
      <c r="A371" s="29"/>
      <c r="B371" s="30"/>
      <c r="C371" s="31"/>
      <c r="D371" s="32"/>
      <c r="E371" s="33"/>
      <c r="F371" s="56"/>
      <c r="G371" s="31"/>
      <c r="H371" s="31"/>
      <c r="I371" s="34"/>
      <c r="J371" s="56"/>
      <c r="K371" s="31"/>
      <c r="L371" s="31"/>
      <c r="M371" s="34"/>
      <c r="N371" s="56"/>
      <c r="O371" s="31"/>
      <c r="P371" s="31"/>
      <c r="Q371" s="34"/>
    </row>
    <row r="372" spans="1:17" x14ac:dyDescent="0.2">
      <c r="A372" s="29"/>
      <c r="B372" s="30"/>
      <c r="C372" s="31"/>
      <c r="D372" s="32"/>
      <c r="E372" s="33"/>
      <c r="F372" s="56"/>
      <c r="G372" s="31"/>
      <c r="H372" s="31"/>
      <c r="I372" s="34"/>
      <c r="J372" s="56"/>
      <c r="K372" s="31"/>
      <c r="L372" s="31"/>
      <c r="M372" s="34"/>
      <c r="N372" s="56"/>
      <c r="O372" s="31"/>
      <c r="P372" s="31"/>
      <c r="Q372" s="34"/>
    </row>
    <row r="373" spans="1:17" x14ac:dyDescent="0.2">
      <c r="A373" s="29"/>
      <c r="B373" s="30"/>
      <c r="C373" s="31"/>
      <c r="D373" s="32"/>
      <c r="E373" s="33"/>
      <c r="F373" s="56"/>
      <c r="G373" s="31"/>
      <c r="H373" s="31"/>
      <c r="I373" s="34"/>
      <c r="J373" s="56"/>
      <c r="K373" s="31"/>
      <c r="L373" s="31"/>
      <c r="M373" s="34"/>
      <c r="N373" s="56"/>
      <c r="O373" s="31"/>
      <c r="P373" s="31"/>
      <c r="Q373" s="34"/>
    </row>
    <row r="374" spans="1:17" x14ac:dyDescent="0.2">
      <c r="A374" s="29"/>
      <c r="B374" s="30"/>
      <c r="C374" s="31"/>
      <c r="D374" s="32"/>
      <c r="E374" s="33"/>
      <c r="F374" s="56"/>
      <c r="G374" s="31"/>
      <c r="H374" s="31"/>
      <c r="I374" s="34"/>
      <c r="J374" s="56"/>
      <c r="K374" s="31"/>
      <c r="L374" s="31"/>
      <c r="M374" s="34"/>
      <c r="N374" s="56"/>
      <c r="O374" s="31"/>
      <c r="P374" s="31"/>
      <c r="Q374" s="34"/>
    </row>
    <row r="375" spans="1:17" x14ac:dyDescent="0.2">
      <c r="A375" s="29"/>
      <c r="B375" s="30"/>
      <c r="C375" s="31"/>
      <c r="D375" s="32"/>
      <c r="E375" s="33"/>
      <c r="F375" s="56"/>
      <c r="G375" s="31"/>
      <c r="H375" s="31"/>
      <c r="I375" s="34"/>
      <c r="J375" s="56"/>
      <c r="K375" s="31"/>
      <c r="L375" s="31"/>
      <c r="M375" s="34"/>
      <c r="N375" s="56"/>
      <c r="O375" s="31"/>
      <c r="P375" s="31"/>
      <c r="Q375" s="34"/>
    </row>
    <row r="376" spans="1:17" x14ac:dyDescent="0.2">
      <c r="A376" s="29"/>
      <c r="B376" s="30"/>
      <c r="C376" s="31"/>
      <c r="D376" s="32"/>
      <c r="E376" s="33"/>
      <c r="F376" s="56"/>
      <c r="G376" s="31"/>
      <c r="H376" s="31"/>
      <c r="I376" s="34"/>
      <c r="J376" s="56"/>
      <c r="K376" s="31"/>
      <c r="L376" s="31"/>
      <c r="M376" s="34"/>
      <c r="N376" s="56"/>
      <c r="O376" s="31"/>
      <c r="P376" s="31"/>
      <c r="Q376" s="34"/>
    </row>
    <row r="377" spans="1:17" x14ac:dyDescent="0.2">
      <c r="A377" s="29"/>
      <c r="B377" s="30"/>
      <c r="C377" s="31"/>
      <c r="D377" s="32"/>
      <c r="E377" s="33"/>
      <c r="F377" s="56"/>
      <c r="G377" s="31"/>
      <c r="H377" s="31"/>
      <c r="I377" s="34"/>
      <c r="J377" s="56"/>
      <c r="K377" s="31"/>
      <c r="L377" s="31"/>
      <c r="M377" s="34"/>
      <c r="N377" s="56"/>
      <c r="O377" s="31"/>
      <c r="P377" s="31"/>
      <c r="Q377" s="34"/>
    </row>
    <row r="378" spans="1:17" x14ac:dyDescent="0.2">
      <c r="A378" s="29"/>
      <c r="B378" s="30"/>
      <c r="C378" s="31"/>
      <c r="D378" s="32"/>
      <c r="E378" s="33"/>
      <c r="F378" s="56"/>
      <c r="G378" s="31"/>
      <c r="H378" s="31"/>
      <c r="I378" s="34"/>
      <c r="J378" s="56"/>
      <c r="K378" s="31"/>
      <c r="L378" s="31"/>
      <c r="M378" s="34"/>
      <c r="N378" s="56"/>
      <c r="O378" s="31"/>
      <c r="P378" s="31"/>
      <c r="Q378" s="34"/>
    </row>
    <row r="379" spans="1:17" x14ac:dyDescent="0.2">
      <c r="A379" s="29"/>
      <c r="B379" s="30"/>
      <c r="C379" s="31"/>
      <c r="D379" s="32"/>
      <c r="E379" s="33"/>
      <c r="F379" s="56"/>
      <c r="G379" s="31"/>
      <c r="H379" s="31"/>
      <c r="I379" s="34"/>
      <c r="J379" s="56"/>
      <c r="K379" s="31"/>
      <c r="L379" s="31"/>
      <c r="M379" s="34"/>
      <c r="N379" s="56"/>
      <c r="O379" s="31"/>
      <c r="P379" s="31"/>
      <c r="Q379" s="34"/>
    </row>
    <row r="380" spans="1:17" x14ac:dyDescent="0.2">
      <c r="A380" s="29"/>
      <c r="B380" s="30"/>
      <c r="C380" s="31"/>
      <c r="D380" s="32"/>
      <c r="E380" s="33"/>
      <c r="F380" s="56"/>
      <c r="G380" s="31"/>
      <c r="H380" s="31"/>
      <c r="I380" s="34"/>
      <c r="J380" s="56"/>
      <c r="K380" s="31"/>
      <c r="L380" s="31"/>
      <c r="M380" s="34"/>
      <c r="N380" s="56"/>
      <c r="O380" s="31"/>
      <c r="P380" s="31"/>
      <c r="Q380" s="34"/>
    </row>
    <row r="381" spans="1:17" x14ac:dyDescent="0.2">
      <c r="A381" s="29"/>
      <c r="B381" s="30"/>
      <c r="C381" s="31"/>
      <c r="D381" s="32"/>
      <c r="E381" s="33"/>
      <c r="F381" s="56"/>
      <c r="G381" s="31"/>
      <c r="H381" s="31"/>
      <c r="I381" s="34"/>
      <c r="J381" s="56"/>
      <c r="K381" s="31"/>
      <c r="L381" s="31"/>
      <c r="M381" s="34"/>
      <c r="N381" s="56"/>
      <c r="O381" s="31"/>
      <c r="P381" s="31"/>
      <c r="Q381" s="34"/>
    </row>
    <row r="382" spans="1:17" x14ac:dyDescent="0.2">
      <c r="A382" s="29"/>
      <c r="B382" s="30"/>
      <c r="C382" s="31"/>
      <c r="D382" s="32"/>
      <c r="E382" s="33"/>
      <c r="F382" s="56"/>
      <c r="G382" s="31"/>
      <c r="H382" s="31"/>
      <c r="I382" s="34"/>
      <c r="J382" s="56"/>
      <c r="K382" s="31"/>
      <c r="L382" s="31"/>
      <c r="M382" s="34"/>
      <c r="N382" s="56"/>
      <c r="O382" s="31"/>
      <c r="P382" s="31"/>
      <c r="Q382" s="34"/>
    </row>
    <row r="383" spans="1:17" x14ac:dyDescent="0.2">
      <c r="A383" s="29"/>
      <c r="B383" s="30"/>
      <c r="C383" s="31"/>
      <c r="D383" s="32"/>
      <c r="E383" s="33"/>
      <c r="F383" s="56"/>
      <c r="G383" s="31"/>
      <c r="H383" s="31"/>
      <c r="I383" s="34"/>
      <c r="J383" s="56"/>
      <c r="K383" s="31"/>
      <c r="L383" s="31"/>
      <c r="M383" s="34"/>
      <c r="N383" s="56"/>
      <c r="O383" s="31"/>
      <c r="P383" s="31"/>
      <c r="Q383" s="34"/>
    </row>
    <row r="384" spans="1:17" x14ac:dyDescent="0.2">
      <c r="A384" s="29"/>
      <c r="B384" s="30"/>
      <c r="C384" s="31"/>
      <c r="D384" s="32"/>
      <c r="E384" s="33"/>
      <c r="F384" s="56"/>
      <c r="G384" s="31"/>
      <c r="H384" s="31"/>
      <c r="I384" s="34"/>
      <c r="J384" s="56"/>
      <c r="K384" s="31"/>
      <c r="L384" s="31"/>
      <c r="M384" s="34"/>
      <c r="N384" s="56"/>
      <c r="O384" s="31"/>
      <c r="P384" s="31"/>
      <c r="Q384" s="34"/>
    </row>
    <row r="385" spans="1:17" x14ac:dyDescent="0.2">
      <c r="A385" s="29"/>
      <c r="B385" s="30"/>
      <c r="C385" s="31"/>
      <c r="D385" s="32"/>
      <c r="E385" s="33"/>
      <c r="F385" s="56"/>
      <c r="G385" s="31"/>
      <c r="H385" s="31"/>
      <c r="I385" s="34"/>
      <c r="J385" s="56"/>
      <c r="K385" s="31"/>
      <c r="L385" s="31"/>
      <c r="M385" s="34"/>
      <c r="N385" s="56"/>
      <c r="O385" s="31"/>
      <c r="P385" s="31"/>
      <c r="Q385" s="34"/>
    </row>
    <row r="386" spans="1:17" x14ac:dyDescent="0.2">
      <c r="A386" s="29"/>
      <c r="B386" s="30"/>
      <c r="C386" s="31"/>
      <c r="D386" s="32"/>
      <c r="E386" s="33"/>
      <c r="F386" s="56"/>
      <c r="G386" s="31"/>
      <c r="H386" s="31"/>
      <c r="I386" s="34"/>
      <c r="J386" s="56"/>
      <c r="K386" s="31"/>
      <c r="L386" s="31"/>
      <c r="M386" s="34"/>
      <c r="N386" s="56"/>
      <c r="O386" s="31"/>
      <c r="P386" s="31"/>
      <c r="Q386" s="34"/>
    </row>
    <row r="387" spans="1:17" x14ac:dyDescent="0.2">
      <c r="A387" s="29"/>
      <c r="B387" s="30"/>
      <c r="C387" s="31"/>
      <c r="D387" s="32"/>
      <c r="E387" s="33"/>
      <c r="F387" s="56"/>
      <c r="G387" s="31"/>
      <c r="H387" s="31"/>
      <c r="I387" s="34"/>
      <c r="J387" s="56"/>
      <c r="K387" s="31"/>
      <c r="L387" s="31"/>
      <c r="M387" s="34"/>
      <c r="N387" s="56"/>
      <c r="O387" s="31"/>
      <c r="P387" s="31"/>
      <c r="Q387" s="34"/>
    </row>
    <row r="388" spans="1:17" x14ac:dyDescent="0.2">
      <c r="A388" s="29"/>
      <c r="B388" s="30"/>
      <c r="C388" s="31"/>
      <c r="D388" s="32"/>
      <c r="E388" s="33"/>
      <c r="F388" s="56"/>
      <c r="G388" s="31"/>
      <c r="H388" s="31"/>
      <c r="I388" s="34"/>
      <c r="J388" s="56"/>
      <c r="K388" s="31"/>
      <c r="L388" s="31"/>
      <c r="M388" s="34"/>
      <c r="N388" s="56"/>
      <c r="O388" s="31"/>
      <c r="P388" s="31"/>
      <c r="Q388" s="34"/>
    </row>
    <row r="389" spans="1:17" x14ac:dyDescent="0.2">
      <c r="A389" s="29"/>
      <c r="B389" s="30"/>
      <c r="C389" s="31"/>
      <c r="D389" s="32"/>
      <c r="E389" s="33"/>
      <c r="F389" s="56"/>
      <c r="G389" s="31"/>
      <c r="H389" s="31"/>
      <c r="I389" s="34"/>
      <c r="J389" s="56"/>
      <c r="K389" s="31"/>
      <c r="L389" s="31"/>
      <c r="M389" s="34"/>
      <c r="N389" s="56"/>
      <c r="O389" s="31"/>
      <c r="P389" s="31"/>
      <c r="Q389" s="34"/>
    </row>
    <row r="390" spans="1:17" x14ac:dyDescent="0.2">
      <c r="A390" s="29"/>
      <c r="B390" s="30"/>
      <c r="C390" s="31"/>
      <c r="D390" s="32"/>
      <c r="E390" s="33"/>
      <c r="F390" s="56"/>
      <c r="G390" s="31"/>
      <c r="H390" s="31"/>
      <c r="I390" s="34"/>
      <c r="J390" s="56"/>
      <c r="K390" s="31"/>
      <c r="L390" s="31"/>
      <c r="M390" s="34"/>
      <c r="N390" s="56"/>
      <c r="O390" s="31"/>
      <c r="P390" s="31"/>
      <c r="Q390" s="34"/>
    </row>
    <row r="391" spans="1:17" x14ac:dyDescent="0.2">
      <c r="A391" s="29"/>
      <c r="B391" s="30"/>
      <c r="C391" s="31"/>
      <c r="D391" s="32"/>
      <c r="E391" s="33"/>
      <c r="F391" s="56"/>
      <c r="G391" s="31"/>
      <c r="H391" s="31"/>
      <c r="I391" s="34"/>
      <c r="J391" s="56"/>
      <c r="K391" s="31"/>
      <c r="L391" s="31"/>
      <c r="M391" s="34"/>
      <c r="N391" s="56"/>
      <c r="O391" s="31"/>
      <c r="P391" s="31"/>
      <c r="Q391" s="34"/>
    </row>
    <row r="392" spans="1:17" x14ac:dyDescent="0.2">
      <c r="A392" s="29"/>
      <c r="B392" s="30"/>
      <c r="C392" s="31"/>
      <c r="D392" s="32"/>
      <c r="E392" s="33"/>
      <c r="F392" s="56"/>
      <c r="G392" s="31"/>
      <c r="H392" s="31"/>
      <c r="I392" s="34"/>
      <c r="J392" s="56"/>
      <c r="K392" s="31"/>
      <c r="L392" s="31"/>
      <c r="M392" s="34"/>
      <c r="N392" s="56"/>
      <c r="O392" s="31"/>
      <c r="P392" s="31"/>
      <c r="Q392" s="34"/>
    </row>
    <row r="393" spans="1:17" x14ac:dyDescent="0.2">
      <c r="A393" s="29"/>
      <c r="B393" s="30"/>
      <c r="C393" s="31"/>
      <c r="D393" s="32"/>
      <c r="E393" s="33"/>
      <c r="F393" s="56"/>
      <c r="G393" s="31"/>
      <c r="H393" s="31"/>
      <c r="I393" s="34"/>
      <c r="J393" s="56"/>
      <c r="K393" s="31"/>
      <c r="L393" s="31"/>
      <c r="M393" s="34"/>
      <c r="N393" s="56"/>
      <c r="O393" s="31"/>
      <c r="P393" s="31"/>
      <c r="Q393" s="34"/>
    </row>
    <row r="394" spans="1:17" x14ac:dyDescent="0.2">
      <c r="A394" s="29"/>
      <c r="B394" s="30"/>
      <c r="C394" s="31"/>
      <c r="D394" s="32"/>
      <c r="E394" s="33"/>
      <c r="F394" s="56"/>
      <c r="G394" s="31"/>
      <c r="H394" s="31"/>
      <c r="I394" s="34"/>
      <c r="J394" s="56"/>
      <c r="K394" s="31"/>
      <c r="L394" s="31"/>
      <c r="M394" s="34"/>
      <c r="N394" s="56"/>
      <c r="O394" s="31"/>
      <c r="P394" s="31"/>
      <c r="Q394" s="34"/>
    </row>
    <row r="395" spans="1:17" x14ac:dyDescent="0.2">
      <c r="A395" s="29"/>
      <c r="B395" s="30"/>
      <c r="C395" s="31"/>
      <c r="D395" s="32"/>
      <c r="E395" s="33"/>
      <c r="F395" s="56"/>
      <c r="G395" s="31"/>
      <c r="H395" s="31"/>
      <c r="I395" s="34"/>
      <c r="J395" s="56"/>
      <c r="K395" s="31"/>
      <c r="L395" s="31"/>
      <c r="M395" s="34"/>
      <c r="N395" s="56"/>
      <c r="O395" s="31"/>
      <c r="P395" s="31"/>
      <c r="Q395" s="34"/>
    </row>
    <row r="396" spans="1:17" x14ac:dyDescent="0.2">
      <c r="A396" s="29"/>
      <c r="B396" s="30"/>
      <c r="C396" s="31"/>
      <c r="D396" s="32"/>
      <c r="E396" s="33"/>
      <c r="F396" s="56"/>
      <c r="G396" s="31"/>
      <c r="H396" s="31"/>
      <c r="I396" s="34"/>
      <c r="J396" s="56"/>
      <c r="K396" s="31"/>
      <c r="L396" s="31"/>
      <c r="M396" s="34"/>
      <c r="N396" s="56"/>
      <c r="O396" s="31"/>
      <c r="P396" s="31"/>
      <c r="Q396" s="34"/>
    </row>
    <row r="397" spans="1:17" x14ac:dyDescent="0.2">
      <c r="A397" s="29"/>
      <c r="B397" s="30"/>
      <c r="C397" s="31"/>
      <c r="D397" s="32"/>
      <c r="E397" s="33"/>
      <c r="F397" s="56"/>
      <c r="G397" s="31"/>
      <c r="H397" s="31"/>
      <c r="I397" s="34"/>
      <c r="J397" s="56"/>
      <c r="K397" s="31"/>
      <c r="L397" s="31"/>
      <c r="M397" s="34"/>
      <c r="N397" s="56"/>
      <c r="O397" s="31"/>
      <c r="P397" s="31"/>
      <c r="Q397" s="34"/>
    </row>
    <row r="398" spans="1:17" x14ac:dyDescent="0.2">
      <c r="A398" s="29"/>
      <c r="B398" s="30"/>
      <c r="C398" s="31"/>
      <c r="D398" s="32"/>
      <c r="E398" s="33"/>
      <c r="F398" s="56"/>
      <c r="G398" s="31"/>
      <c r="H398" s="31"/>
      <c r="I398" s="34"/>
      <c r="J398" s="56"/>
      <c r="K398" s="31"/>
      <c r="L398" s="31"/>
      <c r="M398" s="34"/>
      <c r="N398" s="56"/>
      <c r="O398" s="31"/>
      <c r="P398" s="31"/>
      <c r="Q398" s="34"/>
    </row>
    <row r="399" spans="1:17" x14ac:dyDescent="0.2">
      <c r="A399" s="29"/>
      <c r="B399" s="30"/>
      <c r="C399" s="31"/>
      <c r="D399" s="32"/>
      <c r="E399" s="33"/>
      <c r="F399" s="56"/>
      <c r="G399" s="31"/>
      <c r="H399" s="31"/>
      <c r="I399" s="34"/>
      <c r="J399" s="56"/>
      <c r="K399" s="31"/>
      <c r="L399" s="31"/>
      <c r="M399" s="34"/>
      <c r="N399" s="56"/>
      <c r="O399" s="31"/>
      <c r="P399" s="31"/>
      <c r="Q399" s="34"/>
    </row>
  </sheetData>
  <sortState xmlns:xlrd2="http://schemas.microsoft.com/office/spreadsheetml/2017/richdata2" ref="A8:R202">
    <sortCondition ref="A8"/>
  </sortState>
  <conditionalFormatting sqref="A17">
    <cfRule type="duplicateValues" dxfId="41" priority="10" stopIfTrue="1"/>
    <cfRule type="duplicateValues" dxfId="40" priority="11" stopIfTrue="1"/>
  </conditionalFormatting>
  <conditionalFormatting sqref="A18">
    <cfRule type="duplicateValues" dxfId="39" priority="39" stopIfTrue="1"/>
  </conditionalFormatting>
  <conditionalFormatting sqref="A55:A162 A12:A16 A18:A53 A164:A190">
    <cfRule type="duplicateValues" dxfId="38" priority="94" stopIfTrue="1"/>
  </conditionalFormatting>
  <conditionalFormatting sqref="A94">
    <cfRule type="duplicateValues" dxfId="37" priority="44" stopIfTrue="1"/>
  </conditionalFormatting>
  <conditionalFormatting sqref="A95">
    <cfRule type="duplicateValues" dxfId="36" priority="41" stopIfTrue="1"/>
    <cfRule type="duplicateValues" dxfId="35" priority="43" stopIfTrue="1"/>
    <cfRule type="duplicateValues" dxfId="34" priority="37" stopIfTrue="1"/>
    <cfRule type="duplicateValues" dxfId="33" priority="31" stopIfTrue="1"/>
  </conditionalFormatting>
  <conditionalFormatting sqref="A96">
    <cfRule type="duplicateValues" dxfId="32" priority="25" stopIfTrue="1"/>
    <cfRule type="duplicateValues" dxfId="31" priority="36" stopIfTrue="1"/>
    <cfRule type="duplicateValues" dxfId="30" priority="40" stopIfTrue="1"/>
    <cfRule type="duplicateValues" dxfId="29" priority="34" stopIfTrue="1"/>
    <cfRule type="duplicateValues" dxfId="28" priority="30" stopIfTrue="1"/>
    <cfRule type="duplicateValues" dxfId="27" priority="28" stopIfTrue="1"/>
  </conditionalFormatting>
  <conditionalFormatting sqref="A97">
    <cfRule type="duplicateValues" dxfId="26" priority="24" stopIfTrue="1"/>
    <cfRule type="duplicateValues" dxfId="25" priority="33" stopIfTrue="1"/>
    <cfRule type="duplicateValues" dxfId="24" priority="22" stopIfTrue="1"/>
    <cfRule type="duplicateValues" dxfId="23" priority="27" stopIfTrue="1"/>
  </conditionalFormatting>
  <conditionalFormatting sqref="A98">
    <cfRule type="duplicateValues" dxfId="22" priority="21" stopIfTrue="1"/>
  </conditionalFormatting>
  <conditionalFormatting sqref="A163">
    <cfRule type="duplicateValues" dxfId="21" priority="7" stopIfTrue="1"/>
    <cfRule type="duplicateValues" dxfId="20" priority="9" stopIfTrue="1"/>
    <cfRule type="duplicateValues" dxfId="19" priority="8" stopIfTrue="1"/>
  </conditionalFormatting>
  <conditionalFormatting sqref="A164">
    <cfRule type="duplicateValues" dxfId="18" priority="42" stopIfTrue="1"/>
  </conditionalFormatting>
  <conditionalFormatting sqref="A165">
    <cfRule type="duplicateValues" dxfId="17" priority="29" stopIfTrue="1"/>
    <cfRule type="duplicateValues" dxfId="16" priority="19" stopIfTrue="1"/>
    <cfRule type="duplicateValues" dxfId="15" priority="35" stopIfTrue="1"/>
    <cfRule type="duplicateValues" dxfId="14" priority="38" stopIfTrue="1"/>
  </conditionalFormatting>
  <conditionalFormatting sqref="A166">
    <cfRule type="duplicateValues" dxfId="13" priority="23" stopIfTrue="1"/>
    <cfRule type="duplicateValues" dxfId="12" priority="26" stopIfTrue="1"/>
    <cfRule type="duplicateValues" dxfId="11" priority="32" stopIfTrue="1"/>
    <cfRule type="duplicateValues" dxfId="10" priority="18" stopIfTrue="1"/>
    <cfRule type="duplicateValues" dxfId="9" priority="17" stopIfTrue="1"/>
    <cfRule type="duplicateValues" dxfId="8" priority="15" stopIfTrue="1"/>
  </conditionalFormatting>
  <conditionalFormatting sqref="A167">
    <cfRule type="duplicateValues" dxfId="7" priority="20" stopIfTrue="1"/>
    <cfRule type="duplicateValues" dxfId="6" priority="16" stopIfTrue="1"/>
    <cfRule type="duplicateValues" dxfId="5" priority="14" stopIfTrue="1"/>
    <cfRule type="duplicateValues" dxfId="4" priority="13" stopIfTrue="1"/>
  </conditionalFormatting>
  <conditionalFormatting sqref="A168">
    <cfRule type="duplicateValues" dxfId="3" priority="12" stopIfTrue="1"/>
  </conditionalFormatting>
  <conditionalFormatting sqref="A191">
    <cfRule type="duplicateValues" dxfId="2" priority="2" stopIfTrue="1"/>
    <cfRule type="duplicateValues" dxfId="1" priority="1" stopIfTrue="1"/>
  </conditionalFormatting>
  <conditionalFormatting sqref="A192">
    <cfRule type="duplicateValues" dxfId="0" priority="90" stopIfTrue="1"/>
  </conditionalFormatting>
  <pageMargins left="0.75" right="0.75" top="0.75" bottom="0.75" header="0.5" footer="0.5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CMI Averages</vt:lpstr>
      <vt:lpstr>'CMI Averages'!Print_Area</vt:lpstr>
      <vt:lpstr>'CMI Averages'!Print_Titles</vt:lpstr>
    </vt:vector>
  </TitlesOfParts>
  <Company>MSLC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Padget</dc:creator>
  <cp:lastModifiedBy>Will Thurlow</cp:lastModifiedBy>
  <cp:lastPrinted>2024-03-08T21:17:32Z</cp:lastPrinted>
  <dcterms:created xsi:type="dcterms:W3CDTF">2016-02-05T18:47:07Z</dcterms:created>
  <dcterms:modified xsi:type="dcterms:W3CDTF">2025-06-09T16:42:22Z</dcterms:modified>
</cp:coreProperties>
</file>