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/>
  <mc:AlternateContent xmlns:mc="http://schemas.openxmlformats.org/markup-compatibility/2006">
    <mc:Choice Requires="x15">
      <x15ac:absPath xmlns:x15ac="http://schemas.microsoft.com/office/spreadsheetml/2010/11/ac" url="G:\DOB-Financial Institutions Division\General Information\Website Data\"/>
    </mc:Choice>
  </mc:AlternateContent>
  <xr:revisionPtr revIDLastSave="0" documentId="8_{A647E458-6DFD-4DD5-A63D-D03999ECFE7B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6" i="1" l="1"/>
  <c r="D36" i="1"/>
  <c r="C36" i="1"/>
  <c r="E36" i="1" l="1"/>
  <c r="E25" i="1"/>
  <c r="E17" i="1"/>
  <c r="E19" i="1"/>
  <c r="E32" i="1"/>
  <c r="E20" i="1"/>
  <c r="E7" i="1"/>
  <c r="E15" i="1"/>
  <c r="E28" i="1"/>
  <c r="E11" i="1"/>
  <c r="E8" i="1"/>
  <c r="E22" i="1"/>
  <c r="E18" i="1"/>
  <c r="E4" i="1"/>
  <c r="E34" i="1"/>
  <c r="E6" i="1"/>
  <c r="E13" i="1"/>
  <c r="E5" i="1"/>
  <c r="E30" i="1"/>
  <c r="E23" i="1"/>
  <c r="E10" i="1"/>
  <c r="E29" i="1"/>
  <c r="E26" i="1"/>
  <c r="E27" i="1"/>
  <c r="E3" i="1"/>
  <c r="E14" i="1"/>
  <c r="E21" i="1"/>
  <c r="E9" i="1"/>
  <c r="E12" i="1"/>
  <c r="E2" i="1"/>
  <c r="E31" i="1"/>
  <c r="E16" i="1"/>
  <c r="E33" i="1"/>
  <c r="E24" i="1"/>
</calcChain>
</file>

<file path=xl/sharedStrings.xml><?xml version="1.0" encoding="utf-8"?>
<sst xmlns="http://schemas.openxmlformats.org/spreadsheetml/2006/main" count="73" uniqueCount="42">
  <si>
    <t>People's United Bank, N.A.</t>
  </si>
  <si>
    <t>Webster Bank, N.A.</t>
  </si>
  <si>
    <t>Liberty Bank</t>
  </si>
  <si>
    <t>Union Savings Bank</t>
  </si>
  <si>
    <t>Bankwell Bank</t>
  </si>
  <si>
    <t>First County Bank</t>
  </si>
  <si>
    <t>Fairfield County Bank</t>
  </si>
  <si>
    <t>Newtown Savings Bank</t>
  </si>
  <si>
    <t>Ion Bank</t>
  </si>
  <si>
    <t>Chelsea Groton Bank</t>
  </si>
  <si>
    <t>Savings Bank of Danbury</t>
  </si>
  <si>
    <t>Salisbury Bank &amp; Trust Company</t>
  </si>
  <si>
    <t>Thomaston Savings Bank</t>
  </si>
  <si>
    <t>Fieldpoint Private Bank &amp; Trust</t>
  </si>
  <si>
    <t>Patriot Bank, N.A.</t>
  </si>
  <si>
    <t>Torrington Savings Bank, The</t>
  </si>
  <si>
    <t>Dime Bank</t>
  </si>
  <si>
    <t>Guilford Savings Bank, The</t>
  </si>
  <si>
    <t>Windsor Federal Savings &amp; Loan Association</t>
  </si>
  <si>
    <t>Connecticut Community Bank, N.A.</t>
  </si>
  <si>
    <t>Milford Bank, The</t>
  </si>
  <si>
    <t>Northwest Community Bank</t>
  </si>
  <si>
    <t>Essex Savings Bank</t>
  </si>
  <si>
    <t>First Bank of Greenwich, The </t>
  </si>
  <si>
    <t>Stafford Savings Bank</t>
  </si>
  <si>
    <t>Jewett City Savings Bank</t>
  </si>
  <si>
    <t>Eastern Connecticut Savings Bank</t>
  </si>
  <si>
    <t>UPS Capital Business Credit</t>
  </si>
  <si>
    <t>National Iron Bank, The </t>
  </si>
  <si>
    <t>MassMutual Trust Company, FSB, The</t>
  </si>
  <si>
    <t>Prudential Bank &amp; Trust, FSB</t>
  </si>
  <si>
    <t>Financial Institution</t>
  </si>
  <si>
    <t>Capital-to-Assets Ratio</t>
  </si>
  <si>
    <r>
      <t xml:space="preserve">Assets                  </t>
    </r>
    <r>
      <rPr>
        <sz val="11"/>
        <color theme="1"/>
        <rFont val="Calibri"/>
        <family val="2"/>
        <scheme val="minor"/>
      </rPr>
      <t xml:space="preserve">  (in thousands)</t>
    </r>
  </si>
  <si>
    <r>
      <t xml:space="preserve">Capital                  </t>
    </r>
    <r>
      <rPr>
        <sz val="11"/>
        <color theme="1"/>
        <rFont val="Calibri"/>
        <family val="2"/>
        <scheme val="minor"/>
      </rPr>
      <t>(in thousands)</t>
    </r>
  </si>
  <si>
    <r>
      <t xml:space="preserve">Net Income           </t>
    </r>
    <r>
      <rPr>
        <sz val="11"/>
        <color theme="1"/>
        <rFont val="Calibri"/>
        <family val="2"/>
        <scheme val="minor"/>
      </rPr>
      <t>(in thousands)</t>
    </r>
  </si>
  <si>
    <t>Charter</t>
  </si>
  <si>
    <t>State</t>
  </si>
  <si>
    <t>Federal</t>
  </si>
  <si>
    <t>DR Bank</t>
  </si>
  <si>
    <t>New Haven Bank</t>
  </si>
  <si>
    <t>Total # of Institutions: 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</si>
</sst>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$&quot;#,##0_);\(&quot;$&quot;#,##0\)"/>
    <numFmt numFmtId="164" formatCode="&quot;$&quot;#,##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A0A0A"/>
      <name val="Arial"/>
      <family val="2"/>
    </font>
    <font>
      <sz val="10"/>
      <color rgb="FF0A0A0A"/>
      <name val="Arial"/>
      <family val="2"/>
    </font>
    <font>
      <b/>
      <sz val="10"/>
      <color rgb="FF000000"/>
      <name val="Arial"/>
      <family val="2"/>
    </font>
    <font>
      <b/>
      <sz val="11"/>
      <color rgb="FF0A0A0A"/>
      <name val="Arial"/>
      <family val="2"/>
    </font>
    <font>
      <b/>
      <sz val="8"/>
      <color rgb="FF444649"/>
      <name val="Arial"/>
    </font>
    <font>
      <sz val="8"/>
      <color rgb="FF444649"/>
      <name val="Arial"/>
    </font>
  </fonts>
  <fills count="4">
    <fill>
      <patternFill patternType="none"/>
    </fill>
    <fill>
      <patternFill patternType="gray125"/>
    </fill>
    <fill>
      <patternFill patternType="solid">
        <fgColor rgb="FFEFEFEF"/>
      </patternFill>
    </fill>
    <fill>
      <patternFill patternType="solid">
        <fgColor rgb="FFFFFFFF"/>
      </patternFill>
    </fill>
  </fills>
  <borders count="4">
    <border>
      <left/>
      <right/>
      <top/>
      <bottom/>
      <diagonal/>
    </border>
    <border>
      <left style="thin">
        <color rgb="FFECECEC"/>
      </left>
      <right style="thin">
        <color rgb="FFECECEC"/>
      </right>
      <top style="thin">
        <color rgb="FFECECEC"/>
      </top>
      <bottom style="thin">
        <color rgb="FFECECEC"/>
      </bottom>
      <diagonal/>
    </border>
    <border>
      <left style="thin">
        <color rgb="FFECECEC"/>
      </left>
      <right style="thin">
        <color rgb="FFECECEC"/>
      </right>
      <top/>
      <bottom/>
      <diagonal/>
    </border>
    <border>
      <left/>
      <right style="thin">
        <color rgb="FFE0E0E0"/>
      </right>
      <top/>
      <bottom style="thin">
        <color rgb="FFE0E0E0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1" xfId="0" applyFont="1" applyFill="1" applyBorder="1" applyAlignment="1">
      <alignment vertical="center" wrapText="1"/>
    </xf>
    <xf numFmtId="37" fontId="0" fillId="0" borderId="0" xfId="0" applyNumberFormat="1"/>
    <xf numFmtId="0" fontId="2" fillId="0" borderId="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Alignment="1">
      <alignment horizontal="left" vertical="center" wrapText="1" indent="1"/>
    </xf>
    <xf numFmtId="0" fontId="1" fillId="0" borderId="0" xfId="0" applyFont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164" fontId="1" fillId="0" borderId="0" xfId="0" applyNumberFormat="1" applyFont="1"/>
    <xf numFmtId="10" fontId="1" fillId="0" borderId="0" xfId="0" applyNumberFormat="1" applyFont="1"/>
    <xf numFmtId="0" fontId="0" fillId="0" borderId="0" xfId="0" applyFill="1" applyAlignment="1">
      <alignment horizontal="center"/>
    </xf>
    <xf numFmtId="3" fontId="0" fillId="0" borderId="0" xfId="0" applyNumberFormat="1" applyFill="1"/>
    <xf numFmtId="10" fontId="0" fillId="0" borderId="0" xfId="0" applyNumberFormat="1" applyFill="1"/>
    <xf numFmtId="37" fontId="0" fillId="0" borderId="0" xfId="0" applyNumberFormat="1" applyFill="1"/>
    <xf numFmtId="0" fontId="6" fillId="2" borderId="3" xfId="0" applyFont="1" applyFill="1" applyBorder="1" applyAlignment="1">
      <alignment horizontal="left" vertical="top" wrapText="1"/>
    </xf>
    <xf numFmtId="0" fontId="6" fillId="2" borderId="3" xfId="0" applyFont="1" applyFill="1" applyBorder="1" applyAlignment="1">
      <alignment horizontal="right" vertical="top" wrapText="1"/>
    </xf>
    <xf numFmtId="0" fontId="7" fillId="3" borderId="3" xfId="0" applyFont="1" applyFill="1" applyBorder="1" applyAlignment="1">
      <alignment horizontal="left" vertical="top" wrapText="1"/>
    </xf>
    <xf numFmtId="0" fontId="7" fillId="3" borderId="3" xfId="0" applyFont="1" applyFill="1" applyBorder="1" applyAlignment="1">
      <alignment horizontal="right" vertical="top"/>
    </xf>
    <xf numFmtId="37" fontId="7" fillId="3" borderId="3" xfId="0" applyNumberFormat="1" applyFont="1" applyFill="1" applyBorder="1" applyAlignment="1">
      <alignment horizontal="right" vertical="top"/>
    </xf>
    <xf numFmtId="5" fontId="7" fillId="3" borderId="3" xfId="0" applyNumberFormat="1" applyFont="1" applyFill="1" applyBorder="1" applyAlignment="1">
      <alignment horizontal="righ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42"/>
  <sheetViews>
    <sheetView tabSelected="1" workbookViewId="0">
      <selection activeCell="K4" sqref="K4"/>
    </sheetView>
  </sheetViews>
  <sheetFormatPr defaultRowHeight="14.4" x14ac:dyDescent="0.3"/>
  <cols>
    <col min="1" max="1" width="48.88671875" customWidth="1"/>
    <col min="2" max="2" width="9.33203125" customWidth="1"/>
    <col min="3" max="6" width="16.6640625" customWidth="1"/>
  </cols>
  <sheetData>
    <row r="1" spans="1:13" s="6" customFormat="1" ht="28.8" x14ac:dyDescent="0.3">
      <c r="A1" s="6" t="s">
        <v>31</v>
      </c>
      <c r="B1" s="6" t="s">
        <v>36</v>
      </c>
      <c r="C1" s="6" t="s">
        <v>33</v>
      </c>
      <c r="D1" s="6" t="s">
        <v>34</v>
      </c>
      <c r="E1" s="6" t="s">
        <v>32</v>
      </c>
      <c r="F1" s="6" t="s">
        <v>35</v>
      </c>
      <c r="I1" s="14"/>
      <c r="J1" s="15"/>
      <c r="K1" s="15"/>
      <c r="L1" s="15"/>
      <c r="M1" s="15"/>
    </row>
    <row r="2" spans="1:13" x14ac:dyDescent="0.3">
      <c r="A2" s="1" t="s">
        <v>4</v>
      </c>
      <c r="B2" s="10" t="s">
        <v>37</v>
      </c>
      <c r="C2" s="11">
        <v>2241424</v>
      </c>
      <c r="D2" s="11">
        <v>193121</v>
      </c>
      <c r="E2" s="12">
        <f t="shared" ref="E2:E34" si="0">D2/C2</f>
        <v>8.6159959026047728E-2</v>
      </c>
      <c r="F2" s="13">
        <v>6767</v>
      </c>
      <c r="I2" s="16"/>
      <c r="J2" s="17"/>
      <c r="K2" s="17"/>
      <c r="L2" s="18"/>
      <c r="M2" s="19"/>
    </row>
    <row r="3" spans="1:13" x14ac:dyDescent="0.3">
      <c r="A3" s="1" t="s">
        <v>9</v>
      </c>
      <c r="B3" s="10" t="s">
        <v>37</v>
      </c>
      <c r="C3" s="11">
        <v>1469556</v>
      </c>
      <c r="D3" s="11">
        <v>206337</v>
      </c>
      <c r="E3" s="12">
        <f t="shared" si="0"/>
        <v>0.14040771498330107</v>
      </c>
      <c r="F3" s="13">
        <v>4539</v>
      </c>
      <c r="I3" s="16"/>
      <c r="J3" s="17"/>
      <c r="K3" s="17"/>
      <c r="L3" s="18"/>
      <c r="M3" s="19"/>
    </row>
    <row r="4" spans="1:13" x14ac:dyDescent="0.3">
      <c r="A4" s="1" t="s">
        <v>19</v>
      </c>
      <c r="B4" s="10" t="s">
        <v>38</v>
      </c>
      <c r="C4" s="11">
        <v>632006</v>
      </c>
      <c r="D4" s="11">
        <v>53201</v>
      </c>
      <c r="E4" s="12">
        <f t="shared" si="0"/>
        <v>8.4177998310142624E-2</v>
      </c>
      <c r="F4" s="13">
        <v>639</v>
      </c>
      <c r="I4" s="16"/>
      <c r="J4" s="17"/>
      <c r="K4" s="17"/>
      <c r="L4" s="18"/>
      <c r="M4" s="19"/>
    </row>
    <row r="5" spans="1:13" x14ac:dyDescent="0.3">
      <c r="A5" s="1" t="s">
        <v>16</v>
      </c>
      <c r="B5" s="10" t="s">
        <v>37</v>
      </c>
      <c r="C5" s="11">
        <v>1046211</v>
      </c>
      <c r="D5" s="11">
        <v>108303</v>
      </c>
      <c r="E5" s="12">
        <f t="shared" si="0"/>
        <v>0.10351927096924043</v>
      </c>
      <c r="F5" s="13">
        <v>2001</v>
      </c>
      <c r="I5" s="16"/>
      <c r="J5" s="17"/>
      <c r="K5" s="17"/>
      <c r="L5" s="18"/>
      <c r="M5" s="19"/>
    </row>
    <row r="6" spans="1:13" x14ac:dyDescent="0.3">
      <c r="A6" s="1" t="s">
        <v>39</v>
      </c>
      <c r="B6" s="10" t="s">
        <v>37</v>
      </c>
      <c r="C6" s="11">
        <v>446475</v>
      </c>
      <c r="D6" s="11">
        <v>42937</v>
      </c>
      <c r="E6" s="12">
        <f>D6/C6</f>
        <v>9.6168878436642583E-2</v>
      </c>
      <c r="F6" s="13">
        <v>379</v>
      </c>
      <c r="I6" s="16"/>
      <c r="J6" s="17"/>
      <c r="K6" s="17"/>
      <c r="L6" s="18"/>
      <c r="M6" s="19"/>
    </row>
    <row r="7" spans="1:13" x14ac:dyDescent="0.3">
      <c r="A7" s="3" t="s">
        <v>26</v>
      </c>
      <c r="B7" s="10" t="s">
        <v>37</v>
      </c>
      <c r="C7" s="11">
        <v>238196</v>
      </c>
      <c r="D7" s="11">
        <v>16443</v>
      </c>
      <c r="E7" s="12">
        <f t="shared" si="0"/>
        <v>6.9031385917479718E-2</v>
      </c>
      <c r="F7" s="13">
        <v>200</v>
      </c>
      <c r="I7" s="16"/>
      <c r="J7" s="17"/>
      <c r="K7" s="17"/>
      <c r="L7" s="18"/>
      <c r="M7" s="19"/>
    </row>
    <row r="8" spans="1:13" x14ac:dyDescent="0.3">
      <c r="A8" s="1" t="s">
        <v>22</v>
      </c>
      <c r="B8" s="10" t="s">
        <v>37</v>
      </c>
      <c r="C8" s="11">
        <v>505353</v>
      </c>
      <c r="D8" s="11">
        <v>52257</v>
      </c>
      <c r="E8" s="12">
        <f t="shared" si="0"/>
        <v>0.10340692545606735</v>
      </c>
      <c r="F8" s="13">
        <v>508</v>
      </c>
      <c r="I8" s="16"/>
      <c r="J8" s="17"/>
      <c r="K8" s="17"/>
      <c r="L8" s="18"/>
      <c r="M8" s="19"/>
    </row>
    <row r="9" spans="1:13" x14ac:dyDescent="0.3">
      <c r="A9" s="1" t="s">
        <v>6</v>
      </c>
      <c r="B9" s="10" t="s">
        <v>37</v>
      </c>
      <c r="C9" s="11">
        <v>1852526</v>
      </c>
      <c r="D9" s="11">
        <v>228255</v>
      </c>
      <c r="E9" s="12">
        <f t="shared" si="0"/>
        <v>0.12321284559568935</v>
      </c>
      <c r="F9" s="13">
        <v>4879</v>
      </c>
      <c r="I9" s="16"/>
      <c r="J9" s="17"/>
      <c r="K9" s="17"/>
      <c r="L9" s="18"/>
      <c r="M9" s="19"/>
    </row>
    <row r="10" spans="1:13" x14ac:dyDescent="0.3">
      <c r="A10" s="1" t="s">
        <v>13</v>
      </c>
      <c r="B10" s="10" t="s">
        <v>37</v>
      </c>
      <c r="C10" s="11">
        <v>1070028</v>
      </c>
      <c r="D10" s="11">
        <v>112739</v>
      </c>
      <c r="E10" s="12">
        <f t="shared" si="0"/>
        <v>0.10536079429697166</v>
      </c>
      <c r="F10" s="13">
        <v>-29</v>
      </c>
      <c r="I10" s="16"/>
      <c r="J10" s="17"/>
      <c r="K10" s="17"/>
      <c r="L10" s="18"/>
      <c r="M10" s="19"/>
    </row>
    <row r="11" spans="1:13" x14ac:dyDescent="0.3">
      <c r="A11" s="3" t="s">
        <v>23</v>
      </c>
      <c r="B11" s="10" t="s">
        <v>37</v>
      </c>
      <c r="C11" s="11">
        <v>525730</v>
      </c>
      <c r="D11" s="11">
        <v>41862</v>
      </c>
      <c r="E11" s="12">
        <f t="shared" si="0"/>
        <v>7.9626424210145888E-2</v>
      </c>
      <c r="F11" s="13">
        <v>992</v>
      </c>
      <c r="I11" s="16"/>
      <c r="J11" s="17"/>
      <c r="K11" s="17"/>
      <c r="L11" s="18"/>
      <c r="M11" s="19"/>
    </row>
    <row r="12" spans="1:13" x14ac:dyDescent="0.3">
      <c r="A12" s="1" t="s">
        <v>5</v>
      </c>
      <c r="B12" s="10" t="s">
        <v>37</v>
      </c>
      <c r="C12" s="11">
        <v>1980269</v>
      </c>
      <c r="D12" s="11">
        <v>162204</v>
      </c>
      <c r="E12" s="12">
        <f t="shared" si="0"/>
        <v>8.1910083933041417E-2</v>
      </c>
      <c r="F12" s="13">
        <v>3685</v>
      </c>
      <c r="I12" s="16"/>
      <c r="J12" s="17"/>
      <c r="K12" s="17"/>
      <c r="L12" s="18"/>
      <c r="M12" s="19"/>
    </row>
    <row r="13" spans="1:13" x14ac:dyDescent="0.3">
      <c r="A13" s="1" t="s">
        <v>17</v>
      </c>
      <c r="B13" s="10" t="s">
        <v>37</v>
      </c>
      <c r="C13" s="11">
        <v>983449</v>
      </c>
      <c r="D13" s="11">
        <v>109113</v>
      </c>
      <c r="E13" s="12">
        <f t="shared" si="0"/>
        <v>0.11094932223226624</v>
      </c>
      <c r="F13" s="13">
        <v>2370</v>
      </c>
      <c r="I13" s="16"/>
      <c r="J13" s="17"/>
      <c r="K13" s="17"/>
      <c r="L13" s="18"/>
      <c r="M13" s="19"/>
    </row>
    <row r="14" spans="1:13" x14ac:dyDescent="0.3">
      <c r="A14" s="1" t="s">
        <v>8</v>
      </c>
      <c r="B14" s="10" t="s">
        <v>37</v>
      </c>
      <c r="C14" s="11">
        <v>1771360</v>
      </c>
      <c r="D14" s="11">
        <v>137523</v>
      </c>
      <c r="E14" s="12">
        <f t="shared" si="0"/>
        <v>7.7636956914461208E-2</v>
      </c>
      <c r="F14" s="13">
        <v>3970</v>
      </c>
      <c r="I14" s="16"/>
      <c r="J14" s="17"/>
      <c r="K14" s="17"/>
      <c r="L14" s="18"/>
      <c r="M14" s="19"/>
    </row>
    <row r="15" spans="1:13" x14ac:dyDescent="0.3">
      <c r="A15" s="3" t="s">
        <v>25</v>
      </c>
      <c r="B15" s="10" t="s">
        <v>37</v>
      </c>
      <c r="C15" s="11">
        <v>369148</v>
      </c>
      <c r="D15" s="11">
        <v>51475</v>
      </c>
      <c r="E15" s="12">
        <f t="shared" si="0"/>
        <v>0.13944271674233641</v>
      </c>
      <c r="F15" s="13">
        <v>524</v>
      </c>
      <c r="I15" s="16"/>
      <c r="J15" s="17"/>
      <c r="K15" s="17"/>
      <c r="L15" s="18"/>
      <c r="M15" s="19"/>
    </row>
    <row r="16" spans="1:13" x14ac:dyDescent="0.3">
      <c r="A16" s="1" t="s">
        <v>2</v>
      </c>
      <c r="B16" s="10" t="s">
        <v>37</v>
      </c>
      <c r="C16" s="11">
        <v>7221480</v>
      </c>
      <c r="D16" s="11">
        <v>865435</v>
      </c>
      <c r="E16" s="12">
        <f t="shared" si="0"/>
        <v>0.11984177758575805</v>
      </c>
      <c r="F16" s="13">
        <v>17881</v>
      </c>
      <c r="I16" s="16"/>
      <c r="J16" s="17"/>
      <c r="K16" s="17"/>
      <c r="L16" s="18"/>
      <c r="M16" s="19"/>
    </row>
    <row r="17" spans="1:13" x14ac:dyDescent="0.3">
      <c r="A17" s="1" t="s">
        <v>29</v>
      </c>
      <c r="B17" s="10" t="s">
        <v>38</v>
      </c>
      <c r="C17" s="11">
        <v>87311</v>
      </c>
      <c r="D17" s="11">
        <v>26275</v>
      </c>
      <c r="E17" s="12">
        <f t="shared" si="0"/>
        <v>0.30093573547433888</v>
      </c>
      <c r="F17" s="13">
        <v>319</v>
      </c>
      <c r="I17" s="16"/>
      <c r="J17" s="17"/>
      <c r="K17" s="17"/>
      <c r="L17" s="18"/>
      <c r="M17" s="19"/>
    </row>
    <row r="18" spans="1:13" x14ac:dyDescent="0.3">
      <c r="A18" s="1" t="s">
        <v>20</v>
      </c>
      <c r="B18" s="10" t="s">
        <v>37</v>
      </c>
      <c r="C18" s="11">
        <v>510253</v>
      </c>
      <c r="D18" s="11">
        <v>49155</v>
      </c>
      <c r="E18" s="12">
        <f t="shared" si="0"/>
        <v>9.6334563442057181E-2</v>
      </c>
      <c r="F18" s="13">
        <v>473</v>
      </c>
      <c r="I18" s="16"/>
      <c r="J18" s="17"/>
      <c r="K18" s="17"/>
      <c r="L18" s="18"/>
      <c r="M18" s="19"/>
    </row>
    <row r="19" spans="1:13" x14ac:dyDescent="0.3">
      <c r="A19" s="1" t="s">
        <v>28</v>
      </c>
      <c r="B19" s="10" t="s">
        <v>38</v>
      </c>
      <c r="C19" s="11">
        <v>222116</v>
      </c>
      <c r="D19" s="11">
        <v>16905</v>
      </c>
      <c r="E19" s="12">
        <f t="shared" si="0"/>
        <v>7.6108880044661348E-2</v>
      </c>
      <c r="F19" s="13">
        <v>440</v>
      </c>
      <c r="I19" s="16"/>
      <c r="J19" s="17"/>
      <c r="K19" s="17"/>
      <c r="L19" s="18"/>
      <c r="M19" s="19"/>
    </row>
    <row r="20" spans="1:13" x14ac:dyDescent="0.3">
      <c r="A20" s="3" t="s">
        <v>40</v>
      </c>
      <c r="B20" s="10" t="s">
        <v>37</v>
      </c>
      <c r="C20" s="11">
        <v>166459</v>
      </c>
      <c r="D20" s="11">
        <v>18313</v>
      </c>
      <c r="E20" s="12">
        <f>D20/C20</f>
        <v>0.11001507878817006</v>
      </c>
      <c r="F20" s="13">
        <v>214</v>
      </c>
      <c r="I20" s="16"/>
      <c r="J20" s="17"/>
      <c r="K20" s="17"/>
      <c r="L20" s="18"/>
      <c r="M20" s="19"/>
    </row>
    <row r="21" spans="1:13" x14ac:dyDescent="0.3">
      <c r="A21" s="1" t="s">
        <v>7</v>
      </c>
      <c r="B21" s="10" t="s">
        <v>37</v>
      </c>
      <c r="C21" s="11">
        <v>1667240</v>
      </c>
      <c r="D21" s="11">
        <v>119089</v>
      </c>
      <c r="E21" s="12">
        <f t="shared" si="0"/>
        <v>7.1428828483001847E-2</v>
      </c>
      <c r="F21" s="13">
        <v>2185</v>
      </c>
      <c r="I21" s="16"/>
      <c r="J21" s="17"/>
      <c r="K21" s="17"/>
      <c r="L21" s="18"/>
      <c r="M21" s="19"/>
    </row>
    <row r="22" spans="1:13" x14ac:dyDescent="0.3">
      <c r="A22" s="1" t="s">
        <v>21</v>
      </c>
      <c r="B22" s="10" t="s">
        <v>37</v>
      </c>
      <c r="C22" s="11">
        <v>949359</v>
      </c>
      <c r="D22" s="11">
        <v>85649</v>
      </c>
      <c r="E22" s="12">
        <f t="shared" si="0"/>
        <v>9.0217715321601208E-2</v>
      </c>
      <c r="F22" s="13">
        <v>1287</v>
      </c>
      <c r="I22" s="16"/>
      <c r="J22" s="17"/>
      <c r="K22" s="17"/>
      <c r="L22" s="18"/>
      <c r="M22" s="19"/>
    </row>
    <row r="23" spans="1:13" x14ac:dyDescent="0.3">
      <c r="A23" s="1" t="s">
        <v>14</v>
      </c>
      <c r="B23" s="10" t="s">
        <v>38</v>
      </c>
      <c r="C23" s="11">
        <v>886362</v>
      </c>
      <c r="D23" s="11">
        <v>92507</v>
      </c>
      <c r="E23" s="12">
        <f t="shared" si="0"/>
        <v>0.10436706447252929</v>
      </c>
      <c r="F23" s="13">
        <v>1215</v>
      </c>
      <c r="I23" s="16"/>
      <c r="J23" s="17"/>
      <c r="K23" s="17"/>
      <c r="L23" s="18"/>
      <c r="M23" s="19"/>
    </row>
    <row r="24" spans="1:13" x14ac:dyDescent="0.3">
      <c r="A24" s="1" t="s">
        <v>0</v>
      </c>
      <c r="B24" s="10" t="s">
        <v>38</v>
      </c>
      <c r="C24" s="11">
        <v>63941933</v>
      </c>
      <c r="D24" s="11">
        <v>7656650</v>
      </c>
      <c r="E24" s="12">
        <f t="shared" si="0"/>
        <v>0.11974379942501895</v>
      </c>
      <c r="F24" s="13">
        <v>154335</v>
      </c>
      <c r="I24" s="16"/>
      <c r="J24" s="17"/>
      <c r="K24" s="17"/>
      <c r="L24" s="18"/>
      <c r="M24" s="19"/>
    </row>
    <row r="25" spans="1:13" x14ac:dyDescent="0.3">
      <c r="A25" s="1" t="s">
        <v>30</v>
      </c>
      <c r="B25" s="10" t="s">
        <v>38</v>
      </c>
      <c r="C25" s="11">
        <v>25867</v>
      </c>
      <c r="D25" s="11">
        <v>22126</v>
      </c>
      <c r="E25" s="12">
        <f t="shared" si="0"/>
        <v>0.85537557505702244</v>
      </c>
      <c r="F25" s="13">
        <v>1902</v>
      </c>
      <c r="I25" s="16"/>
      <c r="J25" s="17"/>
      <c r="K25" s="17"/>
      <c r="L25" s="18"/>
      <c r="M25" s="19"/>
    </row>
    <row r="26" spans="1:13" x14ac:dyDescent="0.3">
      <c r="A26" s="3" t="s">
        <v>11</v>
      </c>
      <c r="B26" s="10" t="s">
        <v>37</v>
      </c>
      <c r="C26" s="11">
        <v>1403129</v>
      </c>
      <c r="D26" s="11">
        <v>144377</v>
      </c>
      <c r="E26" s="12">
        <f t="shared" si="0"/>
        <v>0.10289645499451583</v>
      </c>
      <c r="F26" s="13">
        <v>4713</v>
      </c>
      <c r="I26" s="16"/>
      <c r="J26" s="17"/>
      <c r="K26" s="17"/>
      <c r="L26" s="18"/>
      <c r="M26" s="19"/>
    </row>
    <row r="27" spans="1:13" x14ac:dyDescent="0.3">
      <c r="A27" s="3" t="s">
        <v>10</v>
      </c>
      <c r="B27" s="10" t="s">
        <v>37</v>
      </c>
      <c r="C27" s="11">
        <v>1329844</v>
      </c>
      <c r="D27" s="11">
        <v>148782</v>
      </c>
      <c r="E27" s="12">
        <f t="shared" si="0"/>
        <v>0.11187928809694972</v>
      </c>
      <c r="F27" s="13">
        <v>3512</v>
      </c>
      <c r="I27" s="16"/>
      <c r="J27" s="17"/>
      <c r="K27" s="17"/>
      <c r="L27" s="18"/>
      <c r="M27" s="19"/>
    </row>
    <row r="28" spans="1:13" x14ac:dyDescent="0.3">
      <c r="A28" s="1" t="s">
        <v>24</v>
      </c>
      <c r="B28" s="10" t="s">
        <v>37</v>
      </c>
      <c r="C28" s="11">
        <v>365788</v>
      </c>
      <c r="D28" s="11">
        <v>147712</v>
      </c>
      <c r="E28" s="12">
        <f t="shared" si="0"/>
        <v>0.40381860531236674</v>
      </c>
      <c r="F28" s="13">
        <v>8650</v>
      </c>
      <c r="I28" s="16"/>
      <c r="J28" s="17"/>
      <c r="K28" s="17"/>
      <c r="L28" s="18"/>
      <c r="M28" s="19"/>
    </row>
    <row r="29" spans="1:13" x14ac:dyDescent="0.3">
      <c r="A29" s="3" t="s">
        <v>12</v>
      </c>
      <c r="B29" s="10" t="s">
        <v>37</v>
      </c>
      <c r="C29" s="11">
        <v>1476457</v>
      </c>
      <c r="D29" s="11">
        <v>122244</v>
      </c>
      <c r="E29" s="12">
        <f t="shared" si="0"/>
        <v>8.2795503018374392E-2</v>
      </c>
      <c r="F29" s="13">
        <v>3334</v>
      </c>
      <c r="I29" s="16"/>
      <c r="J29" s="17"/>
      <c r="K29" s="17"/>
      <c r="L29" s="18"/>
      <c r="M29" s="19"/>
    </row>
    <row r="30" spans="1:13" x14ac:dyDescent="0.3">
      <c r="A30" s="1" t="s">
        <v>15</v>
      </c>
      <c r="B30" s="10" t="s">
        <v>37</v>
      </c>
      <c r="C30" s="11">
        <v>914145</v>
      </c>
      <c r="D30" s="11">
        <v>175953</v>
      </c>
      <c r="E30" s="12">
        <f t="shared" si="0"/>
        <v>0.19247821735063911</v>
      </c>
      <c r="F30" s="13">
        <v>4530</v>
      </c>
      <c r="I30" s="16"/>
      <c r="J30" s="17"/>
      <c r="K30" s="17"/>
      <c r="L30" s="18"/>
      <c r="M30" s="19"/>
    </row>
    <row r="31" spans="1:13" x14ac:dyDescent="0.3">
      <c r="A31" s="1" t="s">
        <v>3</v>
      </c>
      <c r="B31" s="10" t="s">
        <v>37</v>
      </c>
      <c r="C31" s="11">
        <v>2879554</v>
      </c>
      <c r="D31" s="11">
        <v>302776</v>
      </c>
      <c r="E31" s="12">
        <f t="shared" si="0"/>
        <v>0.10514683871182828</v>
      </c>
      <c r="F31" s="13">
        <v>4612</v>
      </c>
      <c r="I31" s="16"/>
      <c r="J31" s="17"/>
      <c r="K31" s="17"/>
      <c r="L31" s="18"/>
      <c r="M31" s="19"/>
    </row>
    <row r="32" spans="1:13" x14ac:dyDescent="0.3">
      <c r="A32" s="3" t="s">
        <v>27</v>
      </c>
      <c r="B32" s="10" t="s">
        <v>37</v>
      </c>
      <c r="C32" s="11">
        <v>132256</v>
      </c>
      <c r="D32" s="11">
        <v>126012</v>
      </c>
      <c r="E32" s="12">
        <f t="shared" si="0"/>
        <v>0.95278853133317198</v>
      </c>
      <c r="F32" s="13">
        <v>1407</v>
      </c>
      <c r="I32" s="16"/>
      <c r="J32" s="17"/>
      <c r="K32" s="17"/>
      <c r="L32" s="18"/>
      <c r="M32" s="19"/>
    </row>
    <row r="33" spans="1:13" x14ac:dyDescent="0.3">
      <c r="A33" s="1" t="s">
        <v>1</v>
      </c>
      <c r="B33" s="10" t="s">
        <v>38</v>
      </c>
      <c r="C33" s="11">
        <v>33299565</v>
      </c>
      <c r="D33" s="11">
        <v>3362135</v>
      </c>
      <c r="E33" s="12">
        <f t="shared" si="0"/>
        <v>0.10096633394460258</v>
      </c>
      <c r="F33" s="13">
        <v>114659</v>
      </c>
      <c r="I33" s="16"/>
      <c r="J33" s="17"/>
      <c r="K33" s="17"/>
      <c r="L33" s="18"/>
      <c r="M33" s="19"/>
    </row>
    <row r="34" spans="1:13" x14ac:dyDescent="0.3">
      <c r="A34" s="1" t="s">
        <v>18</v>
      </c>
      <c r="B34" s="10" t="s">
        <v>38</v>
      </c>
      <c r="C34" s="11">
        <v>698205</v>
      </c>
      <c r="D34" s="11">
        <v>68992</v>
      </c>
      <c r="E34" s="12">
        <f t="shared" si="0"/>
        <v>9.8813385753467819E-2</v>
      </c>
      <c r="F34" s="13">
        <v>851</v>
      </c>
      <c r="I34" s="16"/>
      <c r="J34" s="17"/>
      <c r="K34" s="17"/>
      <c r="L34" s="18"/>
      <c r="M34" s="19"/>
    </row>
    <row r="35" spans="1:13" x14ac:dyDescent="0.3">
      <c r="E35" s="2"/>
      <c r="F35" s="2"/>
    </row>
    <row r="36" spans="1:13" x14ac:dyDescent="0.3">
      <c r="A36" s="7" t="s">
        <v>41</v>
      </c>
      <c r="B36" s="4"/>
      <c r="C36" s="8">
        <f>SUM(C1:C34)</f>
        <v>133309054</v>
      </c>
      <c r="D36" s="8">
        <f>SUM(D1:D34)</f>
        <v>15066857</v>
      </c>
      <c r="E36" s="9">
        <f>D36/C36</f>
        <v>0.11302200824259094</v>
      </c>
      <c r="F36" s="8">
        <f>SUM(F1:F34)</f>
        <v>357943</v>
      </c>
    </row>
    <row r="37" spans="1:13" x14ac:dyDescent="0.3">
      <c r="A37" s="5"/>
      <c r="B37" s="5"/>
    </row>
    <row r="38" spans="1:13" x14ac:dyDescent="0.3">
      <c r="A38" s="5"/>
      <c r="B38" s="5"/>
    </row>
    <row r="39" spans="1:13" x14ac:dyDescent="0.3">
      <c r="A39" s="5"/>
      <c r="B39" s="5"/>
    </row>
    <row r="40" spans="1:13" x14ac:dyDescent="0.3">
      <c r="A40" s="5"/>
      <c r="B40" s="5"/>
    </row>
    <row r="41" spans="1:13" x14ac:dyDescent="0.3">
      <c r="A41" s="5"/>
      <c r="B41" s="5"/>
    </row>
    <row r="42" spans="1:13" x14ac:dyDescent="0.3">
      <c r="A42" s="5"/>
      <c r="B42" s="5"/>
    </row>
  </sheetData>
  <pageMargins left="0.7" right="0.7" top="0.75" bottom="0.75" header="0.3" footer="0.3"/>
  <pageSetup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Wallace, Joseph M</dc:creator>
  <cp:lastModifiedBy>LaChance, Amy</cp:lastModifiedBy>
  <cp:lastPrinted>2019-10-30T18:16:48Z</cp:lastPrinted>
  <dcterms:created xsi:type="dcterms:W3CDTF">2019-03-27T19:41:17Z</dcterms:created>
  <dcterms:modified xsi:type="dcterms:W3CDTF">2021-07-29T19:45:43Z</dcterms:modified>
</cp:coreProperties>
</file>