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firstSheet="2" activeTab="4"/>
  </bookViews>
  <sheets>
    <sheet name="Sheet2" sheetId="73" state="hidden" r:id="rId1"/>
    <sheet name="Template" sheetId="70" r:id="rId2"/>
    <sheet name="Instructions for Forms" sheetId="71" r:id="rId3"/>
    <sheet name="Questionnaire" sheetId="72" r:id="rId4"/>
    <sheet name="Forms" sheetId="50" r:id="rId5"/>
  </sheets>
  <definedNames>
    <definedName name="A" localSheetId="0">Sheet2!$A$2</definedName>
    <definedName name="agency">Sheet2!$A$2:$A$73</definedName>
    <definedName name="agency1">Sheet2!$A$1:$A$73</definedName>
    <definedName name="B" localSheetId="0">Sheet2!$A$9</definedName>
    <definedName name="D" localSheetId="0">Sheet2!$A$22</definedName>
    <definedName name="E" localSheetId="0">Sheet2!$A$25</definedName>
    <definedName name="F" localSheetId="0">Sheet2!$A$33</definedName>
    <definedName name="G" localSheetId="0">Sheet2!$A$35</definedName>
    <definedName name="H" localSheetId="0">Sheet2!$A$36</definedName>
    <definedName name="I" localSheetId="0">Sheet2!$A$40</definedName>
    <definedName name="J" localSheetId="0">Sheet2!$A$41</definedName>
    <definedName name="L" localSheetId="0">Sheet2!$A$43</definedName>
    <definedName name="MainContent" localSheetId="0">Sheet2!#REF!</definedName>
    <definedName name="method">Sheet2!$G$1:$G$6</definedName>
    <definedName name="_xlnm.Print_Area" localSheetId="4">Forms!$A$1:$K$166</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Sheet2!$A$61</definedName>
    <definedName name="T" localSheetId="0">Sheet2!$A$66</definedName>
    <definedName name="V" localSheetId="0">Sheet2!$A$69</definedName>
    <definedName name="W" localSheetId="0">Sheet2!$A$71</definedName>
    <definedName name="yes">Sheet2!$J$1:$J$3</definedName>
  </definedNames>
  <calcPr calcId="152511"/>
</workbook>
</file>

<file path=xl/calcChain.xml><?xml version="1.0" encoding="utf-8"?>
<calcChain xmlns="http://schemas.openxmlformats.org/spreadsheetml/2006/main">
  <c r="G41" i="50" l="1"/>
  <c r="G42" i="50"/>
  <c r="G44" i="50"/>
  <c r="G45" i="50"/>
  <c r="F45" i="50"/>
  <c r="F44" i="50"/>
  <c r="F41" i="50"/>
  <c r="C64" i="50" l="1"/>
  <c r="I34" i="50"/>
  <c r="E148" i="50"/>
  <c r="H101" i="50"/>
  <c r="H100" i="50"/>
  <c r="I32" i="50"/>
  <c r="C34" i="50" l="1"/>
  <c r="K29" i="50"/>
  <c r="J29" i="50"/>
  <c r="H29" i="50"/>
  <c r="G29" i="50"/>
  <c r="F29" i="50"/>
  <c r="E29" i="50"/>
  <c r="D29" i="50"/>
  <c r="C29" i="50"/>
  <c r="C41" i="50" s="1"/>
  <c r="C35" i="50" l="1"/>
  <c r="C59" i="50" s="1"/>
  <c r="C44" i="50"/>
  <c r="C45" i="50"/>
  <c r="K34" i="50"/>
  <c r="K35" i="50" s="1"/>
  <c r="F59" i="50" s="1"/>
  <c r="F60" i="50" s="1"/>
  <c r="G40" i="50" l="1"/>
  <c r="C94" i="50"/>
  <c r="E138" i="50"/>
  <c r="D138" i="50"/>
  <c r="C138" i="50"/>
  <c r="E132" i="50"/>
  <c r="D132" i="50"/>
  <c r="C132" i="50"/>
  <c r="J102" i="50"/>
  <c r="I102" i="50"/>
  <c r="G102" i="50"/>
  <c r="F102" i="50"/>
  <c r="E102" i="50"/>
  <c r="D102" i="50"/>
  <c r="C102" i="50"/>
  <c r="J98" i="50"/>
  <c r="I98" i="50"/>
  <c r="G98" i="50"/>
  <c r="F98" i="50"/>
  <c r="E98" i="50"/>
  <c r="D98" i="50"/>
  <c r="C98" i="50"/>
  <c r="H97" i="50"/>
  <c r="H96" i="50"/>
  <c r="J94" i="50"/>
  <c r="F109" i="50" s="1"/>
  <c r="I94" i="50"/>
  <c r="E109" i="50" s="1"/>
  <c r="G94" i="50"/>
  <c r="F94" i="50"/>
  <c r="E94" i="50"/>
  <c r="D94" i="50"/>
  <c r="H93" i="50"/>
  <c r="H92" i="50"/>
  <c r="H91" i="50"/>
  <c r="H90" i="50"/>
  <c r="H89" i="50"/>
  <c r="C54" i="50"/>
  <c r="E110" i="50" l="1"/>
  <c r="E113" i="50"/>
  <c r="E114" i="50"/>
  <c r="F110" i="50"/>
  <c r="F113" i="50"/>
  <c r="F114" i="50"/>
  <c r="H98" i="50"/>
  <c r="C103" i="50"/>
  <c r="F103" i="50"/>
  <c r="H94" i="50"/>
  <c r="D109" i="50" s="1"/>
  <c r="D103" i="50"/>
  <c r="I103" i="50"/>
  <c r="E103" i="50"/>
  <c r="G103" i="50"/>
  <c r="J103" i="50"/>
  <c r="E143" i="50" l="1"/>
  <c r="F115" i="50"/>
  <c r="F112" i="50"/>
  <c r="F111" i="50"/>
  <c r="F108" i="50"/>
  <c r="D114" i="50"/>
  <c r="H102" i="50"/>
  <c r="H103" i="50" s="1"/>
  <c r="D110" i="50"/>
  <c r="D113" i="50"/>
  <c r="E108" i="50"/>
  <c r="E115" i="50"/>
  <c r="E112" i="50"/>
  <c r="E111" i="50"/>
  <c r="D143" i="50"/>
  <c r="C143" i="50" l="1"/>
  <c r="D115" i="50"/>
  <c r="D111" i="50"/>
  <c r="D112" i="50"/>
  <c r="D108" i="50"/>
  <c r="E117" i="50"/>
  <c r="F117" i="50"/>
  <c r="D117" i="50" l="1"/>
  <c r="C149" i="50" s="1"/>
  <c r="C164" i="50" s="1"/>
  <c r="C144" i="50"/>
  <c r="C148" i="50" s="1"/>
  <c r="D149" i="50"/>
  <c r="D164" i="50" s="1"/>
  <c r="D144" i="50"/>
  <c r="D148" i="50" s="1"/>
  <c r="E149" i="50"/>
  <c r="E164" i="50" s="1"/>
  <c r="E144" i="50"/>
  <c r="C163" i="50" l="1"/>
  <c r="E163" i="50"/>
  <c r="D163" i="50"/>
  <c r="F54" i="50"/>
  <c r="E54" i="50"/>
  <c r="D54" i="50"/>
  <c r="J34" i="50"/>
  <c r="J35" i="50" s="1"/>
  <c r="E59" i="50" s="1"/>
  <c r="E60" i="50" s="1"/>
  <c r="H34" i="50"/>
  <c r="H35" i="50" s="1"/>
  <c r="G34" i="50"/>
  <c r="G35" i="50" s="1"/>
  <c r="F34" i="50"/>
  <c r="F35" i="50" s="1"/>
  <c r="E34" i="50"/>
  <c r="E35" i="50" s="1"/>
  <c r="D34" i="50"/>
  <c r="D35" i="50" s="1"/>
  <c r="I33" i="50"/>
  <c r="I31" i="50"/>
  <c r="I28" i="50"/>
  <c r="I27" i="50"/>
  <c r="I26" i="50"/>
  <c r="I25" i="50"/>
  <c r="I24" i="50"/>
  <c r="I23" i="50"/>
  <c r="I29" i="50" l="1"/>
  <c r="F46" i="50"/>
  <c r="F42" i="50"/>
  <c r="F40" i="50"/>
  <c r="F43" i="50"/>
  <c r="C43" i="50"/>
  <c r="I35" i="50" l="1"/>
  <c r="E44" i="50"/>
  <c r="E45" i="50"/>
  <c r="E41" i="50"/>
  <c r="C40" i="50"/>
  <c r="C42" i="50"/>
  <c r="G43" i="50"/>
  <c r="C46" i="50"/>
  <c r="G46" i="50"/>
  <c r="F7" i="50"/>
  <c r="E7" i="50"/>
  <c r="D7" i="50"/>
  <c r="C7" i="50"/>
  <c r="D59" i="50" l="1"/>
  <c r="E40" i="50"/>
  <c r="E43" i="50"/>
  <c r="E46" i="50"/>
  <c r="C48" i="50"/>
  <c r="E42" i="50"/>
  <c r="G48" i="50"/>
  <c r="F48" i="50"/>
  <c r="D60" i="50" l="1"/>
  <c r="E64" i="50"/>
  <c r="E65" i="50"/>
  <c r="F65" i="50"/>
  <c r="E82" i="50" s="1"/>
  <c r="E162" i="50" s="1"/>
  <c r="F64" i="50"/>
  <c r="E81" i="50" s="1"/>
  <c r="E161" i="50" s="1"/>
  <c r="E165" i="50" s="1"/>
  <c r="C65" i="50"/>
  <c r="C60" i="50"/>
  <c r="E48" i="50"/>
  <c r="D65" i="50" s="1"/>
  <c r="D64" i="50" l="1"/>
  <c r="C81" i="50" s="1"/>
  <c r="C161" i="50" s="1"/>
  <c r="C165" i="50" s="1"/>
  <c r="D81" i="50"/>
  <c r="D161" i="50" s="1"/>
  <c r="D165" i="50" s="1"/>
  <c r="E166" i="50"/>
  <c r="C82" i="50"/>
  <c r="C162" i="50" s="1"/>
  <c r="C166" i="50" s="1"/>
  <c r="D82" i="50"/>
  <c r="D162" i="50" s="1"/>
  <c r="D166" i="50" s="1"/>
</calcChain>
</file>

<file path=xl/sharedStrings.xml><?xml version="1.0" encoding="utf-8"?>
<sst xmlns="http://schemas.openxmlformats.org/spreadsheetml/2006/main" count="423" uniqueCount="290">
  <si>
    <t xml:space="preserve"> </t>
  </si>
  <si>
    <t>Other Transition Costs</t>
  </si>
  <si>
    <t>Column 1</t>
  </si>
  <si>
    <t>Column 2</t>
  </si>
  <si>
    <t>Column 5</t>
  </si>
  <si>
    <t>Column 6</t>
  </si>
  <si>
    <t>Column 9</t>
  </si>
  <si>
    <t>Column 10</t>
  </si>
  <si>
    <t>Column 4</t>
  </si>
  <si>
    <t>Column 3</t>
  </si>
  <si>
    <t>Column 7</t>
  </si>
  <si>
    <t>Column 8</t>
  </si>
  <si>
    <t>Item Description</t>
  </si>
  <si>
    <t>Fringe Benefit Category</t>
  </si>
  <si>
    <t>B.    Fringe Benefits</t>
  </si>
  <si>
    <t>A.    Payroll (including salaries, wages, overtime, shift differential, longevity, hazardous duty pay and other payroll costs)</t>
  </si>
  <si>
    <t>Category</t>
  </si>
  <si>
    <t>4.</t>
  </si>
  <si>
    <t>5.</t>
  </si>
  <si>
    <t>Actual Prior Year</t>
  </si>
  <si>
    <t>Contract</t>
  </si>
  <si>
    <t>Cost of Contract</t>
  </si>
  <si>
    <t>Actual Cost Prior Year</t>
  </si>
  <si>
    <t>Additional Comments and  Information:</t>
  </si>
  <si>
    <t>1.</t>
  </si>
  <si>
    <t>2.</t>
  </si>
  <si>
    <t>3.</t>
  </si>
  <si>
    <t>Cost of In-House Contract Management</t>
  </si>
  <si>
    <t>C. Other Expenses</t>
  </si>
  <si>
    <t>Form A-100</t>
  </si>
  <si>
    <t>Form B-100</t>
  </si>
  <si>
    <t>Total:</t>
  </si>
  <si>
    <t>Total Cost of Contract</t>
  </si>
  <si>
    <t>Other Expenses</t>
  </si>
  <si>
    <t xml:space="preserve"> Rate Per Hour/Unit/FTE Other</t>
  </si>
  <si>
    <t>Contract Related Costs</t>
  </si>
  <si>
    <t xml:space="preserve">Purpose:  </t>
  </si>
  <si>
    <t xml:space="preserve">Section A - Payroll </t>
  </si>
  <si>
    <t>Section B - Fringe Benefit Costs</t>
  </si>
  <si>
    <t>Section C - Other Expenses</t>
  </si>
  <si>
    <t>Section B - Fringe Benefits</t>
  </si>
  <si>
    <t>Section D -  Agency and Central Agency Overhead</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</si>
  <si>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</si>
  <si>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</si>
  <si>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</si>
  <si>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</si>
  <si>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 xml:space="preserve">Actual Prior Year </t>
  </si>
  <si>
    <t>Actual Prior Year-Total Salaries &amp; Wages, Overtime and Other Wages for All Employees in Position Title</t>
  </si>
  <si>
    <t>Please fill in the yellow sections only</t>
  </si>
  <si>
    <t>Subtotal:</t>
  </si>
  <si>
    <t xml:space="preserve"> Employees Working Less than 17.5 Hours a Week</t>
  </si>
  <si>
    <t>Regular Employees Working 17.5 Hours or More in a Week</t>
  </si>
  <si>
    <t>Hazardous Employees Working 17.5 Hours or More in a Week</t>
  </si>
  <si>
    <t>Cost-Effectiveness Evaluation or New or Renewal Privatization Contracts</t>
  </si>
  <si>
    <t>Administrative Services, Dept Of</t>
  </si>
  <si>
    <t>African American Affairs Commission</t>
  </si>
  <si>
    <t>Aging, Connecticut Commission 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</si>
  <si>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</si>
  <si>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</si>
  <si>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</si>
  <si>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</si>
  <si>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</si>
  <si>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</si>
  <si>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</si>
  <si>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</si>
  <si>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</si>
  <si>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</si>
  <si>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</si>
  <si>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</si>
  <si>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</si>
  <si>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</si>
  <si>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</si>
  <si>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</si>
  <si>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</si>
  <si>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</si>
  <si>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</si>
  <si>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</si>
  <si>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</si>
  <si>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</si>
  <si>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</si>
  <si>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</si>
  <si>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</si>
  <si>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</si>
  <si>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</si>
  <si>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</si>
  <si>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</si>
  <si>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</si>
  <si>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</si>
  <si>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</si>
  <si>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</si>
  <si>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</si>
  <si>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</si>
  <si>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</si>
  <si>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</si>
  <si>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</si>
  <si>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</si>
  <si>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</si>
  <si>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</si>
  <si>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</si>
  <si>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</si>
  <si>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</si>
  <si>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</si>
  <si>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</si>
  <si>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</si>
  <si>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</si>
  <si>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</si>
  <si>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</si>
  <si>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</si>
  <si>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</si>
  <si>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</si>
  <si>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</si>
  <si>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</si>
  <si>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</si>
  <si>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</si>
  <si>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</si>
  <si>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</si>
  <si>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</si>
  <si>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</si>
  <si>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</si>
  <si>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</si>
  <si>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</si>
  <si>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</si>
  <si>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</si>
  <si>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</si>
  <si>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</si>
  <si>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</si>
  <si>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</si>
  <si>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</si>
  <si>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</si>
  <si>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</si>
  <si>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</si>
  <si>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</si>
  <si>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</si>
  <si>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</si>
  <si>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</si>
  <si>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</si>
  <si>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</si>
  <si>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</si>
  <si>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D.  Agency and Central Services Overhead</t>
  </si>
  <si>
    <t>E. Total Costs</t>
  </si>
  <si>
    <t xml:space="preserve">F.  Additional Comments and Information: </t>
  </si>
  <si>
    <t>Section F - Additional Comments and Information</t>
  </si>
  <si>
    <t xml:space="preserve">Method of Procurement: </t>
  </si>
  <si>
    <t>Questionnaire</t>
  </si>
  <si>
    <t>Section D - State Agency Transition Costs Related to Bringing a Service In-House</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</si>
  <si>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</si>
  <si>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Cost of In-House Service Delivery</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</si>
  <si>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</si>
  <si>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Section E - Agency and Central Agency Overhead</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</si>
  <si>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</si>
  <si>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</si>
  <si>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</si>
  <si>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</si>
  <si>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</si>
  <si>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</si>
  <si>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</si>
  <si>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t>Summary and Comparison of Costs of Contacting Out and In-House Serve Delivery</t>
  </si>
  <si>
    <t>INSTRUCTIONS - Forms For Cost-Effectiveness Evaluation</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</si>
  <si>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</si>
  <si>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This form will assist in calculating the cost for in-house contract management for services that are currently privatized.  Please see the Manual for information regarding costing out these contract management costs.</t>
  </si>
  <si>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</si>
  <si>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</si>
  <si>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The amounts for other expenses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</si>
  <si>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6.</t>
  </si>
  <si>
    <t>7.</t>
  </si>
  <si>
    <t>8.</t>
  </si>
  <si>
    <t>9.</t>
  </si>
  <si>
    <t>Unemployment Compensation</t>
  </si>
  <si>
    <t>Retirement SERS Regular Employees</t>
  </si>
  <si>
    <t>Retirement SERS Hazardous Duty</t>
  </si>
  <si>
    <t>Social Security</t>
  </si>
  <si>
    <t>Medicare</t>
  </si>
  <si>
    <t>Life Insurance</t>
  </si>
  <si>
    <t>Other (please Identify)</t>
  </si>
  <si>
    <t>Indirect Cost Rate (%)</t>
  </si>
  <si>
    <t>Contracted Services</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</si>
  <si>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</si>
  <si>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</si>
  <si>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</si>
  <si>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</si>
  <si>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</si>
  <si>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</si>
  <si>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</si>
  <si>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</si>
  <si>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In-House Costs, without 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</si>
  <si>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</si>
  <si>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</si>
  <si>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</si>
  <si>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</si>
  <si>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</si>
  <si>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</si>
  <si>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</si>
  <si>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</si>
  <si>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</si>
  <si>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</si>
  <si>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</si>
  <si>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</si>
  <si>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</si>
  <si>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</si>
  <si>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</si>
  <si>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</si>
  <si>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</si>
  <si>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</si>
  <si>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</si>
  <si>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</si>
  <si>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</si>
  <si>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</si>
  <si>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</si>
  <si>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</si>
  <si>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</si>
  <si>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</si>
  <si>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</si>
  <si>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F - Total Costs of In-House Service Delivery</t>
  </si>
  <si>
    <t>This section will automatically calculate the total cost of in-house Service Deliver,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</si>
  <si>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</si>
  <si>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</si>
  <si>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Template:  Cost-Effectiveness Evaluation</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</si>
  <si>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</si>
  <si>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</si>
  <si>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</si>
  <si>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</si>
  <si>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</si>
  <si>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</si>
  <si>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</si>
  <si>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</si>
  <si>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</si>
  <si>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</si>
  <si>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</si>
  <si>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</si>
  <si>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</si>
  <si>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</si>
  <si>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</si>
  <si>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</si>
  <si>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</si>
  <si>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</si>
  <si>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</si>
  <si>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Year 1 of Proposed Contract Cost</t>
  </si>
  <si>
    <t>Year 2 of Proposed Contract Cost</t>
  </si>
  <si>
    <t>Year 3 of Proposed Contract Cost</t>
  </si>
  <si>
    <t>Form A-200:  Cost of Contract Management</t>
  </si>
  <si>
    <t>C. Direct Other Expenses</t>
  </si>
  <si>
    <t>Questionnaire:</t>
  </si>
  <si>
    <t>Form A-100:</t>
  </si>
  <si>
    <t>Form A-200:</t>
  </si>
  <si>
    <t>Form A-300:</t>
  </si>
  <si>
    <t>From B-100:</t>
  </si>
  <si>
    <t>Form C-100:</t>
  </si>
  <si>
    <t>Number of Positions in Position Title in Year 1</t>
  </si>
  <si>
    <t>Year 1 Payroll (Col 3+ Col 5 + Col. 6)</t>
  </si>
  <si>
    <t xml:space="preserve">Projected Year 1 Payroll (Col. 4+ Col. 6 + Col. 7) </t>
  </si>
  <si>
    <t>Projected Year 1</t>
  </si>
  <si>
    <t>Projected Year 2</t>
  </si>
  <si>
    <t>Projected Year 3</t>
  </si>
  <si>
    <t>Projected  Fringe Benefits  Year 1 of In-House Service Delivery</t>
  </si>
  <si>
    <t>Projected  Fringe Benefit Year 2 of In-House Service Delivery</t>
  </si>
  <si>
    <t>Projected  Fringe Benefits Year 3 of In-House Service Delivery</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</si>
  <si>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</si>
  <si>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t>The indirect rate will automatically calculate based on the State-Wide average of indirect rates related to an agency as well as central agencies (e.g. OPM, OSC, etc.) indirect costs.  The rate will be multiplied by total payroll for the applicable year.  If your agency has a calculated indirect rate, please use that rate and the appropriate portion of direct in-house service delivery costs. Please see the Manual for more information regarding indirect costs.</t>
  </si>
  <si>
    <t>The indirect rate will be automatically calculated based on the State-wide average of indirect rates related to agency and central agency (e.g. OPM, OSC, etc.) overhead costs.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</si>
  <si>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</si>
  <si>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</si>
  <si>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 xml:space="preserve">This form will be used to indicate the prior year actual and projected future year costs (Years 1, 2 and 3, as appropriate) of the contract for services.  Please explain your costs and projections including inflationary increases, in the space provided.  </t>
  </si>
  <si>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In Column 2, include the actual total payroll costs for the prior year for each position title listed in Column 1.  Columns 3 through 7 will develop the projected year 1 cost for in-house contract management.  Costs for year 2 and 3 would be entered into columns 9 and 10.  </t>
    </r>
    <r>
      <rPr>
        <b/>
        <sz val="11"/>
        <color rgb="FF000000"/>
        <rFont val="Calibri"/>
        <family val="2"/>
        <scheme val="minor"/>
      </rPr>
      <t xml:space="preserve">It is important to list the number of employees in Column 3 since this number calculates the medical and dental costs for eligible employees.  </t>
    </r>
    <r>
      <rPr>
        <sz val="11"/>
        <color rgb="FF000000"/>
        <rFont val="Calibri"/>
        <family val="2"/>
        <scheme val="minor"/>
      </rPr>
      <t>If you prefer, you can enter a lump sum amount in Column 8.</t>
    </r>
  </si>
  <si>
    <t>Column 2 includes the actual prior year costs for the fringe benefit categories listed in Column 1.  For your convenience, the costs in this form are pre-populated by multiplying the fringe benefit percentage with the applicable payroll costs from Section A of this form.  Please see the Manual for more information regarding fringe benefits.</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</si>
  <si>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t>
  </si>
  <si>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by those who would work 17.5 hours or more per week, with hazardous duty employees listed separately, and by those working less than 17.5 hours per week.  Columns 3 through 6 will develop year 1 payroll costs.  Payroll costs for years 2 and 3 would be entered into columns 8 and 9.  </t>
    </r>
    <r>
      <rPr>
        <b/>
        <sz val="11"/>
        <color rgb="FF000000"/>
        <rFont val="Calibri"/>
        <family val="2"/>
        <scheme val="minor"/>
      </rPr>
      <t>It is important to list the number of employees in Column 2 since this number calculates the medical and dental costs for eligible employees.</t>
    </r>
  </si>
  <si>
    <t>Lines 1 through 9, provide the costs for year 1 and the estimated costs, including any inflationary adjustments, for the next 2 years of in-house services.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</si>
  <si>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Number of Positions in Position Title Year 1</t>
  </si>
  <si>
    <t>Total Salaries &amp; Hourly Wages for All Employees in  Position Title     Year 1</t>
  </si>
  <si>
    <t>Current Regular Hours per Week for All Employees in this Position Title Year 1</t>
  </si>
  <si>
    <t>Total Projected Other Wages In Year 1 (shift diff, longevity, haz duty, etc.) for Position Title    Year 1</t>
  </si>
  <si>
    <t>Total Salaries &amp;  Hourly Wages for All Employees in  Position Title Year 1</t>
  </si>
  <si>
    <t xml:space="preserve"> Regular Year 1 Hours per Week for All Employees in this Position Title Year 1</t>
  </si>
  <si>
    <t>Total Projected Year 1 
Overtime
$ for this Position title Year 1</t>
  </si>
  <si>
    <t>Total Projected Year 1 Other Wages Curr FY (shift diff, longevity, haz duty, etc.) for Position Title    Year 1</t>
  </si>
  <si>
    <r>
      <t xml:space="preserve">* </t>
    </r>
    <r>
      <rPr>
        <u/>
        <sz val="11"/>
        <rFont val="Calibri"/>
        <family val="2"/>
        <scheme val="minor"/>
      </rPr>
      <t>Worker's Compensation</t>
    </r>
    <r>
      <rPr>
        <sz val="11"/>
        <rFont val="Calibri"/>
        <family val="2"/>
        <scheme val="minor"/>
      </rPr>
      <t>:  If DCF - use 4.36%; DOC - use 5.65%; DMHAS - use 3.83%; DDS - use 6.83%; DPS - use 2.79%; DOT and DMV - use 3.00%</t>
    </r>
  </si>
  <si>
    <t>Medical and Dental</t>
  </si>
  <si>
    <t>Worker’s Compensation *</t>
  </si>
  <si>
    <t>Direct Costs, from Part A</t>
  </si>
  <si>
    <t>* Worker's Compensation:  If DCF - use 4.36%; DOC - use 5.65%; DMHAS - use 3.83%; DDS - use 6.83%; DPS - use 2.79%; DOT and DMV - use 3.00%</t>
  </si>
  <si>
    <t>Total Projected
Overtime Year 1
$ for this Position Title Year 1</t>
  </si>
  <si>
    <t>Projected Year 2 Fringe Benefits of Contract Management</t>
  </si>
  <si>
    <t>Projected Year 3 Fringe Benefits of Contract Management</t>
  </si>
  <si>
    <t>Projected Year 1 Fringe Benefit Cost of Contract Management</t>
  </si>
  <si>
    <r>
      <t xml:space="preserve">Average Percentage to  be Multiplied by Column 3 </t>
    </r>
    <r>
      <rPr>
        <b/>
        <sz val="11"/>
        <color rgb="FFFF0000"/>
        <rFont val="Calibri"/>
        <family val="2"/>
        <scheme val="minor"/>
      </rPr>
      <t xml:space="preserve"> </t>
    </r>
  </si>
  <si>
    <t>Average Percentage to  be Multiplied by Column 3</t>
  </si>
  <si>
    <t>Projected Year 2 Payroll of Contract Management</t>
  </si>
  <si>
    <t>Projected Year 3 Payroll of Contract Management</t>
  </si>
  <si>
    <t>Projected Year 2 Payroll of In-House Service Delivery</t>
  </si>
  <si>
    <t>Projected Year 3 Payroll of In-House Service Delivery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</si>
</sst>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9"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1">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3" fillId="0" borderId="0" applyFont="0" applyFill="0" applyBorder="0" applyAlignment="0" applyProtection="0"/>
  </cellStyleXfs>
  <cellXfs count="226">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8" fillId="7" borderId="2" xfId="1" applyFont="1" applyFill="1" applyBorder="1" applyAlignment="1" applyProtection="1">
      <alignment horizontal="center" vertical="center" wrapText="1"/>
      <protection locked="0"/>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xf>
    <xf numFmtId="0" fontId="8" fillId="4" borderId="0" xfId="0" applyFont="1" applyFill="1" applyBorder="1" applyAlignment="1" applyProtection="1">
      <alignment horizontal="center" vertical="top"/>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2"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44" fontId="8" fillId="7" borderId="2" xfId="1" applyFont="1" applyFill="1" applyBorder="1" applyAlignment="1" applyProtection="1">
      <alignment horizontal="left" vertical="center" wrapText="1"/>
      <protection locked="0"/>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44" fontId="11" fillId="7" borderId="2" xfId="1" applyFont="1" applyFill="1" applyBorder="1" applyAlignment="1" applyProtection="1">
      <alignment horizontal="left" vertical="center" wrapText="1"/>
      <protection locked="0"/>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9" fontId="11" fillId="0" borderId="2" xfId="2" applyFont="1" applyFill="1" applyBorder="1" applyAlignment="1" applyProtection="1">
      <alignment horizontal="center" vertical="center"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44" fontId="11" fillId="0" borderId="2" xfId="1"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10" fontId="8" fillId="0" borderId="2" xfId="2" applyNumberFormat="1" applyFont="1" applyFill="1" applyBorder="1" applyAlignment="1" applyProtection="1">
      <alignment horizontal="center" vertical="center" wrapText="1"/>
      <protection locked="0"/>
    </xf>
    <xf numFmtId="0" fontId="14" fillId="0" borderId="2" xfId="0" applyFont="1" applyFill="1" applyBorder="1" applyAlignment="1" applyProtection="1">
      <alignment horizontal="left" vertical="top" wrapText="1"/>
    </xf>
    <xf numFmtId="164" fontId="5" fillId="0" borderId="2" xfId="1" applyNumberFormat="1" applyFont="1" applyFill="1" applyBorder="1" applyAlignment="1" applyProtection="1">
      <alignment horizontal="left" vertical="center" wrapText="1"/>
    </xf>
    <xf numFmtId="164" fontId="8" fillId="7" borderId="2" xfId="1" applyNumberFormat="1" applyFont="1" applyFill="1" applyBorder="1" applyAlignment="1" applyProtection="1">
      <alignment horizontal="left" vertical="center" wrapText="1"/>
      <protection locked="0"/>
    </xf>
    <xf numFmtId="44" fontId="5" fillId="0" borderId="2" xfId="1" applyFont="1" applyFill="1" applyBorder="1" applyAlignment="1" applyProtection="1">
      <alignment horizontal="left" vertical="center"/>
    </xf>
    <xf numFmtId="44" fontId="8" fillId="2" borderId="2" xfId="0" applyNumberFormat="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0" borderId="2" xfId="0" quotePrefix="1"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8" fillId="2" borderId="2" xfId="1" applyFont="1" applyFill="1" applyBorder="1" applyAlignment="1" applyProtection="1">
      <alignment horizontal="left" vertical="top"/>
    </xf>
    <xf numFmtId="44" fontId="8" fillId="0" borderId="2" xfId="1" applyFont="1" applyFill="1" applyBorder="1" applyAlignment="1" applyProtection="1">
      <alignment horizontal="left" vertical="top"/>
    </xf>
    <xf numFmtId="0" fontId="8" fillId="2" borderId="2" xfId="0" applyFont="1" applyFill="1" applyBorder="1" applyAlignment="1" applyProtection="1">
      <alignment horizontal="left" vertical="top" wrapText="1"/>
    </xf>
    <xf numFmtId="44" fontId="11" fillId="0" borderId="2" xfId="1" applyNumberFormat="1" applyFont="1" applyFill="1" applyBorder="1" applyAlignment="1" applyProtection="1">
      <alignment horizontal="left" vertical="center" wrapText="1"/>
    </xf>
    <xf numFmtId="0" fontId="8" fillId="7" borderId="2"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44" fontId="11" fillId="7" borderId="2" xfId="1" applyFont="1" applyFill="1" applyBorder="1" applyAlignment="1" applyProtection="1">
      <alignment horizontal="center" vertical="center" wrapText="1"/>
      <protection locked="0"/>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5" fillId="0" borderId="2" xfId="0" applyFont="1" applyFill="1" applyBorder="1" applyAlignment="1" applyProtection="1">
      <alignment horizontal="left" vertical="top" wrapText="1"/>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4" fillId="9" borderId="0" xfId="0" applyFont="1" applyFill="1" applyBorder="1" applyAlignment="1" applyProtection="1">
      <alignment horizontal="left" vertical="top"/>
    </xf>
    <xf numFmtId="0" fontId="11" fillId="9" borderId="0"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8" fillId="2" borderId="2" xfId="0" quotePrefix="1" applyFont="1" applyFill="1" applyBorder="1" applyAlignment="1" applyProtection="1">
      <alignment horizontal="left" vertical="top"/>
    </xf>
    <xf numFmtId="44" fontId="2" fillId="2" borderId="2" xfId="1" applyFont="1" applyFill="1" applyBorder="1" applyAlignment="1" applyProtection="1">
      <alignment horizontal="left" vertical="top"/>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7" borderId="2" xfId="1" applyNumberFormat="1" applyFont="1" applyFill="1" applyBorder="1" applyAlignment="1" applyProtection="1">
      <alignment horizontal="right" vertical="center" wrapText="1"/>
      <protection locked="0"/>
    </xf>
    <xf numFmtId="0" fontId="11" fillId="7" borderId="2" xfId="1" applyNumberFormat="1" applyFont="1" applyFill="1" applyBorder="1" applyAlignment="1" applyProtection="1">
      <alignment horizontal="right" vertical="center" wrapText="1"/>
      <protection locked="0"/>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44" fontId="8" fillId="0" borderId="2" xfId="1" applyFont="1" applyFill="1" applyBorder="1" applyAlignment="1" applyProtection="1">
      <alignment horizontal="left" wrapText="1"/>
      <protection locked="0"/>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44" fontId="8" fillId="0" borderId="2" xfId="1" applyNumberFormat="1" applyFont="1" applyFill="1" applyBorder="1" applyAlignment="1" applyProtection="1">
      <alignment horizontal="center" wrapText="1"/>
      <protection locked="0"/>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44" fontId="8" fillId="0" borderId="0" xfId="1" applyNumberFormat="1" applyFont="1" applyFill="1" applyBorder="1" applyAlignment="1" applyProtection="1">
      <alignment horizontal="center" wrapText="1"/>
      <protection locked="0"/>
    </xf>
    <xf numFmtId="0" fontId="11" fillId="9" borderId="5" xfId="0" applyFont="1" applyFill="1" applyBorder="1" applyAlignment="1" applyProtection="1">
      <alignment horizontal="left" vertical="top"/>
    </xf>
    <xf numFmtId="9" fontId="8" fillId="0" borderId="2" xfId="2" applyNumberFormat="1" applyFont="1" applyFill="1" applyBorder="1" applyAlignment="1" applyProtection="1">
      <alignment horizontal="right" vertical="top" wrapText="1"/>
      <protection locked="0"/>
    </xf>
    <xf numFmtId="10"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44" fontId="8" fillId="4" borderId="0" xfId="1" applyFont="1" applyFill="1" applyBorder="1" applyAlignment="1" applyProtection="1">
      <alignment horizontal="left" vertical="top"/>
    </xf>
    <xf numFmtId="44" fontId="2" fillId="0" borderId="2" xfId="1" applyNumberFormat="1" applyFont="1" applyFill="1" applyBorder="1" applyAlignment="1" applyProtection="1">
      <alignment horizontal="left" vertical="top" wrapText="1"/>
    </xf>
    <xf numFmtId="0" fontId="10" fillId="2" borderId="2" xfId="0" applyFont="1" applyFill="1" applyBorder="1" applyAlignment="1" applyProtection="1">
      <alignment horizontal="left" vertical="top" wrapText="1"/>
    </xf>
    <xf numFmtId="0" fontId="2" fillId="0" borderId="8"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0" fontId="11" fillId="2" borderId="7" xfId="0" applyFont="1" applyFill="1" applyBorder="1" applyAlignment="1" applyProtection="1">
      <alignment horizontal="left" vertical="top" wrapText="1"/>
    </xf>
    <xf numFmtId="0" fontId="11" fillId="2"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7" fillId="7" borderId="2" xfId="0" applyFont="1" applyFill="1" applyBorder="1" applyAlignment="1" applyProtection="1">
      <alignment horizontal="left" vertical="top"/>
    </xf>
    <xf numFmtId="0" fontId="8" fillId="0" borderId="0" xfId="0" applyFont="1" applyFill="1" applyBorder="1" applyAlignment="1" applyProtection="1">
      <alignment horizontal="center" vertical="center" wrapText="1"/>
    </xf>
    <xf numFmtId="0" fontId="8" fillId="0" borderId="0" xfId="0" quotePrefix="1" applyFont="1" applyFill="1" applyBorder="1" applyAlignment="1" applyProtection="1">
      <alignment horizontal="left" vertical="top"/>
    </xf>
    <xf numFmtId="0" fontId="11" fillId="7" borderId="2"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selection activeCell="J1" sqref="J1:J3"/>
    </sheetView>
  </sheetViews>
  <sheetFormatPr defaultRowHeight="12.75" x14ac:dyDescent="0.2"/>
  <sheetData>
    <row r="1" spans="1:10" x14ac:dyDescent="0.2">
      <c r="A1" s="72" t="s">
        <v>126</v>
      </c>
      <c r="G1" s="72" t="s">
        <v>126</v>
      </c>
      <c r="J1" s="72" t="s">
        <v>193</v>
      </c>
    </row>
    <row r="2" spans="1:10" x14ac:dyDescent="0.2">
      <c r="A2" t="s">
        <v>54</v>
      </c>
      <c r="G2" s="72" t="s">
        <v>131</v>
      </c>
      <c r="J2" s="72" t="s">
        <v>194</v>
      </c>
    </row>
    <row r="3" spans="1:10" x14ac:dyDescent="0.2">
      <c r="A3" t="s">
        <v>55</v>
      </c>
      <c r="G3" s="72" t="s">
        <v>132</v>
      </c>
      <c r="J3" s="72" t="s">
        <v>195</v>
      </c>
    </row>
    <row r="4" spans="1:10" x14ac:dyDescent="0.2">
      <c r="A4" t="s">
        <v>56</v>
      </c>
      <c r="G4" s="72" t="s">
        <v>133</v>
      </c>
    </row>
    <row r="5" spans="1:10" x14ac:dyDescent="0.2">
      <c r="A5" t="s">
        <v>57</v>
      </c>
      <c r="G5" s="72" t="s">
        <v>134</v>
      </c>
    </row>
    <row r="6" spans="1:10" x14ac:dyDescent="0.2">
      <c r="A6" t="s">
        <v>58</v>
      </c>
    </row>
    <row r="7" spans="1:10" x14ac:dyDescent="0.2">
      <c r="A7" t="s">
        <v>59</v>
      </c>
    </row>
    <row r="8" spans="1:10" x14ac:dyDescent="0.2">
      <c r="A8" t="s">
        <v>60</v>
      </c>
    </row>
    <row r="9" spans="1:10" x14ac:dyDescent="0.2">
      <c r="A9" t="s">
        <v>61</v>
      </c>
    </row>
    <row r="10" spans="1:10" x14ac:dyDescent="0.2">
      <c r="A10" t="s">
        <v>62</v>
      </c>
    </row>
    <row r="11" spans="1:10" x14ac:dyDescent="0.2">
      <c r="A11" t="s">
        <v>63</v>
      </c>
    </row>
    <row r="12" spans="1:10" x14ac:dyDescent="0.2">
      <c r="A12" t="s">
        <v>64</v>
      </c>
    </row>
    <row r="13" spans="1:10" x14ac:dyDescent="0.2">
      <c r="A13" t="s">
        <v>65</v>
      </c>
    </row>
    <row r="14" spans="1:10" x14ac:dyDescent="0.2">
      <c r="A14" t="s">
        <v>66</v>
      </c>
    </row>
    <row r="15" spans="1:10" x14ac:dyDescent="0.2">
      <c r="A15" t="s">
        <v>67</v>
      </c>
    </row>
    <row r="16" spans="1:10" x14ac:dyDescent="0.2">
      <c r="A16" t="s">
        <v>68</v>
      </c>
    </row>
    <row r="17" spans="1:1" x14ac:dyDescent="0.2">
      <c r="A17" t="s">
        <v>69</v>
      </c>
    </row>
    <row r="18" spans="1:1" x14ac:dyDescent="0.2">
      <c r="A18" t="s">
        <v>70</v>
      </c>
    </row>
    <row r="19" spans="1:1" x14ac:dyDescent="0.2">
      <c r="A19" t="s">
        <v>71</v>
      </c>
    </row>
    <row r="20" spans="1:1" x14ac:dyDescent="0.2">
      <c r="A20" t="s">
        <v>72</v>
      </c>
    </row>
    <row r="21" spans="1:1" x14ac:dyDescent="0.2">
      <c r="A21" t="s">
        <v>73</v>
      </c>
    </row>
    <row r="22" spans="1:1" x14ac:dyDescent="0.2">
      <c r="A22" t="s">
        <v>74</v>
      </c>
    </row>
    <row r="23" spans="1:1" x14ac:dyDescent="0.2">
      <c r="A23" t="s">
        <v>75</v>
      </c>
    </row>
    <row r="24" spans="1:1" x14ac:dyDescent="0.2">
      <c r="A24" t="s">
        <v>76</v>
      </c>
    </row>
    <row r="25" spans="1:1" x14ac:dyDescent="0.2">
      <c r="A25" t="s">
        <v>77</v>
      </c>
    </row>
    <row r="26" spans="1:1" x14ac:dyDescent="0.2">
      <c r="A26" t="s">
        <v>78</v>
      </c>
    </row>
    <row r="27" spans="1:1" x14ac:dyDescent="0.2">
      <c r="A27" t="s">
        <v>79</v>
      </c>
    </row>
    <row r="28" spans="1:1" x14ac:dyDescent="0.2">
      <c r="A28" t="s">
        <v>80</v>
      </c>
    </row>
    <row r="29" spans="1:1" x14ac:dyDescent="0.2">
      <c r="A29" t="s">
        <v>81</v>
      </c>
    </row>
    <row r="30" spans="1:1" x14ac:dyDescent="0.2">
      <c r="A30" t="s">
        <v>82</v>
      </c>
    </row>
    <row r="31" spans="1:1" x14ac:dyDescent="0.2">
      <c r="A31" t="s">
        <v>83</v>
      </c>
    </row>
    <row r="32" spans="1:1" x14ac:dyDescent="0.2">
      <c r="A32" t="s">
        <v>84</v>
      </c>
    </row>
    <row r="33" spans="1:1" x14ac:dyDescent="0.2">
      <c r="A33" t="s">
        <v>85</v>
      </c>
    </row>
    <row r="34" spans="1:1" x14ac:dyDescent="0.2">
      <c r="A34" t="s">
        <v>86</v>
      </c>
    </row>
    <row r="35" spans="1:1" x14ac:dyDescent="0.2">
      <c r="A35" t="s">
        <v>87</v>
      </c>
    </row>
    <row r="36" spans="1:1" x14ac:dyDescent="0.2">
      <c r="A36" t="s">
        <v>88</v>
      </c>
    </row>
    <row r="37" spans="1:1" x14ac:dyDescent="0.2">
      <c r="A37" t="s">
        <v>89</v>
      </c>
    </row>
    <row r="38" spans="1:1" x14ac:dyDescent="0.2">
      <c r="A38" t="s">
        <v>90</v>
      </c>
    </row>
    <row r="39" spans="1:1" x14ac:dyDescent="0.2">
      <c r="A39" t="s">
        <v>91</v>
      </c>
    </row>
    <row r="40" spans="1:1" x14ac:dyDescent="0.2">
      <c r="A40" t="s">
        <v>92</v>
      </c>
    </row>
    <row r="41" spans="1:1" x14ac:dyDescent="0.2">
      <c r="A41" t="s">
        <v>93</v>
      </c>
    </row>
    <row r="42" spans="1:1" x14ac:dyDescent="0.2">
      <c r="A42" t="s">
        <v>94</v>
      </c>
    </row>
    <row r="43" spans="1:1" x14ac:dyDescent="0.2">
      <c r="A43" t="s">
        <v>95</v>
      </c>
    </row>
    <row r="44" spans="1:1" x14ac:dyDescent="0.2">
      <c r="A44" t="s">
        <v>96</v>
      </c>
    </row>
    <row r="45" spans="1:1" x14ac:dyDescent="0.2">
      <c r="A45" t="s">
        <v>97</v>
      </c>
    </row>
    <row r="46" spans="1:1" x14ac:dyDescent="0.2">
      <c r="A46" t="s">
        <v>98</v>
      </c>
    </row>
    <row r="47" spans="1:1" x14ac:dyDescent="0.2">
      <c r="A47" t="s">
        <v>99</v>
      </c>
    </row>
    <row r="48" spans="1:1" x14ac:dyDescent="0.2">
      <c r="A48" t="s">
        <v>100</v>
      </c>
    </row>
    <row r="49" spans="1:1" x14ac:dyDescent="0.2">
      <c r="A49" t="s">
        <v>101</v>
      </c>
    </row>
    <row r="50" spans="1:1" x14ac:dyDescent="0.2">
      <c r="A50" t="s">
        <v>102</v>
      </c>
    </row>
    <row r="51" spans="1:1" x14ac:dyDescent="0.2">
      <c r="A51" t="s">
        <v>103</v>
      </c>
    </row>
    <row r="52" spans="1:1" x14ac:dyDescent="0.2">
      <c r="A52" t="s">
        <v>104</v>
      </c>
    </row>
    <row r="53" spans="1:1" x14ac:dyDescent="0.2">
      <c r="A53" t="s">
        <v>105</v>
      </c>
    </row>
    <row r="54" spans="1:1" x14ac:dyDescent="0.2">
      <c r="A54" t="s">
        <v>106</v>
      </c>
    </row>
    <row r="55" spans="1:1" x14ac:dyDescent="0.2">
      <c r="A55" t="s">
        <v>107</v>
      </c>
    </row>
    <row r="56" spans="1:1" x14ac:dyDescent="0.2">
      <c r="A56" t="s">
        <v>108</v>
      </c>
    </row>
    <row r="57" spans="1:1" x14ac:dyDescent="0.2">
      <c r="A57" t="s">
        <v>109</v>
      </c>
    </row>
    <row r="58" spans="1:1" x14ac:dyDescent="0.2">
      <c r="A58" t="s">
        <v>110</v>
      </c>
    </row>
    <row r="59" spans="1:1" x14ac:dyDescent="0.2">
      <c r="A59" t="s">
        <v>111</v>
      </c>
    </row>
    <row r="60" spans="1:1" x14ac:dyDescent="0.2">
      <c r="A60" t="s">
        <v>112</v>
      </c>
    </row>
    <row r="61" spans="1:1" x14ac:dyDescent="0.2">
      <c r="A61" t="s">
        <v>113</v>
      </c>
    </row>
    <row r="62" spans="1:1" x14ac:dyDescent="0.2">
      <c r="A62" t="s">
        <v>114</v>
      </c>
    </row>
    <row r="63" spans="1:1" x14ac:dyDescent="0.2">
      <c r="A63" t="s">
        <v>115</v>
      </c>
    </row>
    <row r="64" spans="1:1" x14ac:dyDescent="0.2">
      <c r="A64" t="s">
        <v>116</v>
      </c>
    </row>
    <row r="65" spans="1:1" x14ac:dyDescent="0.2">
      <c r="A65" t="s">
        <v>117</v>
      </c>
    </row>
    <row r="66" spans="1:1" x14ac:dyDescent="0.2">
      <c r="A66" t="s">
        <v>118</v>
      </c>
    </row>
    <row r="67" spans="1:1" x14ac:dyDescent="0.2">
      <c r="A67" t="s">
        <v>119</v>
      </c>
    </row>
    <row r="68" spans="1:1" x14ac:dyDescent="0.2">
      <c r="A68" t="s">
        <v>120</v>
      </c>
    </row>
    <row r="69" spans="1:1" x14ac:dyDescent="0.2">
      <c r="A69" t="s">
        <v>121</v>
      </c>
    </row>
    <row r="70" spans="1:1" x14ac:dyDescent="0.2">
      <c r="A70" t="s">
        <v>122</v>
      </c>
    </row>
    <row r="71" spans="1:1" x14ac:dyDescent="0.2">
      <c r="A71" t="s">
        <v>123</v>
      </c>
    </row>
    <row r="72" spans="1:1" x14ac:dyDescent="0.2">
      <c r="A72" t="s">
        <v>124</v>
      </c>
    </row>
    <row r="73" spans="1:1" x14ac:dyDescent="0.2">
      <c r="A73" t="s">
        <v>125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B3" sqref="B3"/>
    </sheetView>
  </sheetViews>
  <sheetFormatPr defaultRowHeight="15" x14ac:dyDescent="0.2"/>
  <cols>
    <col min="1" max="1" width="27.6640625" style="59" customWidth="1"/>
    <col min="2" max="2" width="87.6640625" style="55" customWidth="1"/>
    <col min="3" max="16384" width="9.33203125" style="51"/>
  </cols>
  <sheetData>
    <row r="1" spans="1:2" ht="40.5" customHeight="1" x14ac:dyDescent="0.2">
      <c r="A1" s="194" t="s">
        <v>152</v>
      </c>
      <c r="B1" s="194"/>
    </row>
    <row r="2" spans="1:2" ht="18.75" x14ac:dyDescent="0.2">
      <c r="A2" s="52"/>
      <c r="B2" s="52"/>
    </row>
    <row r="3" spans="1:2" ht="45" x14ac:dyDescent="0.2">
      <c r="A3" s="53" t="s">
        <v>36</v>
      </c>
      <c r="B3" s="58" t="s">
        <v>151</v>
      </c>
    </row>
    <row r="4" spans="1:2" x14ac:dyDescent="0.2">
      <c r="A4" s="53"/>
      <c r="B4" s="54"/>
    </row>
    <row r="5" spans="1:2" ht="58.5" customHeight="1" x14ac:dyDescent="0.2">
      <c r="A5" s="53" t="s">
        <v>137</v>
      </c>
      <c r="B5" s="54" t="s">
        <v>154</v>
      </c>
    </row>
    <row r="6" spans="1:2" ht="11.25" customHeight="1" x14ac:dyDescent="0.2">
      <c r="A6" s="53"/>
      <c r="B6" s="54"/>
    </row>
    <row r="7" spans="1:2" ht="42.75" customHeight="1" x14ac:dyDescent="0.2">
      <c r="A7" s="53" t="s">
        <v>241</v>
      </c>
      <c r="B7" s="54" t="s">
        <v>153</v>
      </c>
    </row>
    <row r="8" spans="1:2" ht="4.5" customHeight="1" x14ac:dyDescent="0.2">
      <c r="A8" s="56"/>
      <c r="B8" s="57"/>
    </row>
    <row r="9" spans="1:2" ht="33" customHeight="1" x14ac:dyDescent="0.2">
      <c r="A9" s="53" t="s">
        <v>242</v>
      </c>
      <c r="B9" s="54" t="s">
        <v>259</v>
      </c>
    </row>
    <row r="10" spans="1:2" ht="11.25" customHeight="1" x14ac:dyDescent="0.2">
      <c r="A10" s="53"/>
      <c r="B10" s="54"/>
    </row>
    <row r="11" spans="1:2" ht="80.25" customHeight="1" x14ac:dyDescent="0.2">
      <c r="A11" s="53" t="s">
        <v>243</v>
      </c>
      <c r="B11" s="54" t="s">
        <v>260</v>
      </c>
    </row>
    <row r="12" spans="1:2" ht="8.25" customHeight="1" x14ac:dyDescent="0.2">
      <c r="A12" s="53"/>
      <c r="B12" s="54"/>
    </row>
    <row r="13" spans="1:2" ht="69.75" customHeight="1" x14ac:dyDescent="0.2">
      <c r="A13" s="53" t="s">
        <v>244</v>
      </c>
      <c r="B13" s="54" t="s">
        <v>205</v>
      </c>
    </row>
    <row r="14" spans="1:2" ht="10.5" customHeight="1" x14ac:dyDescent="0.2">
      <c r="A14" s="53"/>
      <c r="B14" s="54"/>
    </row>
    <row r="15" spans="1:2" ht="69.75" customHeight="1" x14ac:dyDescent="0.2">
      <c r="A15" s="53" t="s">
        <v>245</v>
      </c>
      <c r="B15" s="54" t="s">
        <v>206</v>
      </c>
    </row>
    <row r="16" spans="1:2" ht="9" customHeight="1" x14ac:dyDescent="0.2">
      <c r="A16" s="53"/>
      <c r="B16" s="54"/>
    </row>
    <row r="17" spans="1:2" ht="30" x14ac:dyDescent="0.2">
      <c r="A17" s="53" t="s">
        <v>246</v>
      </c>
      <c r="B17" s="54" t="s">
        <v>155</v>
      </c>
    </row>
    <row r="20" spans="1:2" x14ac:dyDescent="0.2">
      <c r="B20" s="55" t="s">
        <v>0</v>
      </c>
    </row>
  </sheetData>
  <sheetProtection sheet="1" objects="1" scenarios="1"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8"/>
  <sheetViews>
    <sheetView workbookViewId="0">
      <selection activeCell="C4" sqref="C4"/>
    </sheetView>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157</v>
      </c>
      <c r="B1" s="195" t="s">
        <v>158</v>
      </c>
      <c r="C1" s="196"/>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143</v>
      </c>
      <c r="B4" s="67"/>
      <c r="C4" s="98" t="s">
        <v>145</v>
      </c>
      <c r="D4" s="73"/>
      <c r="E4" s="73"/>
      <c r="F4" s="73"/>
      <c r="G4" s="73"/>
      <c r="H4" s="73"/>
    </row>
    <row r="5" spans="1:8" ht="15" customHeight="1" x14ac:dyDescent="0.2">
      <c r="A5" s="7"/>
      <c r="B5" s="8"/>
      <c r="C5" s="9"/>
      <c r="D5" s="73"/>
      <c r="E5" s="73"/>
      <c r="F5" s="73"/>
      <c r="G5" s="73"/>
      <c r="H5" s="73"/>
    </row>
    <row r="6" spans="1:8" ht="60" x14ac:dyDescent="0.2">
      <c r="A6" s="96" t="s">
        <v>29</v>
      </c>
      <c r="B6" s="67" t="s">
        <v>21</v>
      </c>
      <c r="C6" s="16" t="s">
        <v>261</v>
      </c>
      <c r="D6" s="3"/>
      <c r="E6" s="3"/>
      <c r="F6" s="3"/>
      <c r="G6" s="3"/>
      <c r="H6" s="3"/>
    </row>
    <row r="7" spans="1:8" ht="15" customHeight="1" x14ac:dyDescent="0.2">
      <c r="A7" s="7"/>
      <c r="B7" s="8"/>
      <c r="C7" s="9"/>
      <c r="D7" s="3"/>
      <c r="E7" s="3"/>
      <c r="F7" s="3"/>
      <c r="G7" s="3"/>
      <c r="H7" s="3"/>
    </row>
    <row r="8" spans="1:8" ht="60" x14ac:dyDescent="0.2">
      <c r="A8" s="15" t="s">
        <v>192</v>
      </c>
      <c r="B8" s="67" t="s">
        <v>27</v>
      </c>
      <c r="C8" s="67" t="s">
        <v>159</v>
      </c>
      <c r="D8" s="3"/>
      <c r="E8" s="3"/>
      <c r="F8" s="3"/>
      <c r="G8" s="3"/>
      <c r="H8" s="3"/>
    </row>
    <row r="9" spans="1:8" ht="180" x14ac:dyDescent="0.2">
      <c r="A9" s="15" t="s">
        <v>37</v>
      </c>
      <c r="B9" s="17"/>
      <c r="C9" s="16" t="s">
        <v>262</v>
      </c>
      <c r="D9" s="3"/>
      <c r="E9" s="3"/>
      <c r="F9" s="3"/>
      <c r="G9" s="3"/>
      <c r="H9" s="3"/>
    </row>
    <row r="10" spans="1:8" ht="90" x14ac:dyDescent="0.2">
      <c r="A10" s="15" t="s">
        <v>40</v>
      </c>
      <c r="B10" s="17"/>
      <c r="C10" s="16" t="s">
        <v>263</v>
      </c>
      <c r="D10" s="3"/>
      <c r="E10" s="3"/>
      <c r="F10" s="3"/>
      <c r="G10" s="3"/>
      <c r="H10" s="3"/>
    </row>
    <row r="11" spans="1:8" ht="90" x14ac:dyDescent="0.2">
      <c r="A11" s="15" t="s">
        <v>39</v>
      </c>
      <c r="B11" s="17"/>
      <c r="C11" s="16" t="s">
        <v>162</v>
      </c>
      <c r="D11" s="3"/>
      <c r="E11" s="3"/>
      <c r="F11" s="3"/>
      <c r="G11" s="3"/>
      <c r="H11" s="3"/>
    </row>
    <row r="12" spans="1:8" ht="120" x14ac:dyDescent="0.2">
      <c r="A12" s="15" t="s">
        <v>41</v>
      </c>
      <c r="B12" s="17"/>
      <c r="C12" s="18" t="s">
        <v>258</v>
      </c>
      <c r="D12" s="3"/>
      <c r="E12" s="3"/>
      <c r="F12" s="3"/>
      <c r="G12" s="3"/>
      <c r="H12" s="3"/>
    </row>
    <row r="13" spans="1:8" ht="42" customHeight="1" x14ac:dyDescent="0.2">
      <c r="A13" s="15" t="s">
        <v>210</v>
      </c>
      <c r="B13" s="17"/>
      <c r="C13" s="18" t="s">
        <v>211</v>
      </c>
      <c r="D13" s="3"/>
      <c r="E13" s="3"/>
      <c r="F13" s="3"/>
      <c r="G13" s="3"/>
      <c r="H13" s="3"/>
    </row>
    <row r="14" spans="1:8" ht="75" x14ac:dyDescent="0.2">
      <c r="A14" s="15" t="s">
        <v>141</v>
      </c>
      <c r="B14" s="67"/>
      <c r="C14" s="67" t="s">
        <v>160</v>
      </c>
      <c r="D14" s="3"/>
      <c r="E14" s="3"/>
      <c r="F14" s="3"/>
      <c r="G14" s="3"/>
      <c r="H14" s="3"/>
    </row>
    <row r="15" spans="1:8" x14ac:dyDescent="0.2">
      <c r="A15" s="7"/>
      <c r="B15" s="8"/>
      <c r="C15" s="9"/>
      <c r="D15" s="135"/>
      <c r="E15" s="135"/>
      <c r="F15" s="135"/>
      <c r="G15" s="135"/>
      <c r="H15" s="135"/>
    </row>
    <row r="16" spans="1:8" ht="60" x14ac:dyDescent="0.2">
      <c r="A16" s="15" t="s">
        <v>204</v>
      </c>
      <c r="B16" s="67" t="s">
        <v>208</v>
      </c>
      <c r="C16" s="67" t="s">
        <v>207</v>
      </c>
      <c r="D16" s="135"/>
      <c r="E16" s="135"/>
      <c r="F16" s="135"/>
      <c r="G16" s="135"/>
      <c r="H16" s="135"/>
    </row>
    <row r="17" spans="1:8" ht="15" customHeight="1" x14ac:dyDescent="0.2">
      <c r="A17" s="7"/>
      <c r="B17" s="8"/>
      <c r="C17" s="9"/>
      <c r="D17" s="3"/>
      <c r="E17" s="3"/>
      <c r="F17" s="3"/>
      <c r="G17" s="3"/>
      <c r="H17" s="3"/>
    </row>
    <row r="18" spans="1:8" ht="105" x14ac:dyDescent="0.2">
      <c r="A18" s="15" t="s">
        <v>30</v>
      </c>
      <c r="B18" s="67" t="s">
        <v>146</v>
      </c>
      <c r="C18" s="16" t="s">
        <v>264</v>
      </c>
      <c r="D18" s="3"/>
      <c r="E18" s="3"/>
      <c r="F18" s="3"/>
      <c r="G18" s="3"/>
      <c r="H18" s="3"/>
    </row>
    <row r="19" spans="1:8" ht="185.25" customHeight="1" x14ac:dyDescent="0.2">
      <c r="A19" s="15" t="s">
        <v>37</v>
      </c>
      <c r="B19" s="17"/>
      <c r="C19" s="67" t="s">
        <v>265</v>
      </c>
      <c r="D19" s="3"/>
      <c r="E19" s="3"/>
      <c r="F19" s="3"/>
      <c r="G19" s="3"/>
      <c r="H19" s="3"/>
    </row>
    <row r="20" spans="1:8" ht="105" x14ac:dyDescent="0.2">
      <c r="A20" s="15" t="s">
        <v>38</v>
      </c>
      <c r="B20" s="15" t="s">
        <v>0</v>
      </c>
      <c r="C20" s="16" t="s">
        <v>161</v>
      </c>
    </row>
    <row r="21" spans="1:8" ht="142.5" customHeight="1" x14ac:dyDescent="0.2">
      <c r="A21" s="97" t="s">
        <v>39</v>
      </c>
      <c r="B21" s="67"/>
      <c r="C21" s="18" t="s">
        <v>266</v>
      </c>
    </row>
    <row r="22" spans="1:8" ht="105" x14ac:dyDescent="0.2">
      <c r="A22" s="15" t="s">
        <v>144</v>
      </c>
      <c r="B22" s="67"/>
      <c r="C22" s="67" t="s">
        <v>256</v>
      </c>
    </row>
    <row r="23" spans="1:8" ht="105" x14ac:dyDescent="0.2">
      <c r="A23" s="99" t="s">
        <v>148</v>
      </c>
      <c r="B23" s="18"/>
      <c r="C23" s="18" t="s">
        <v>257</v>
      </c>
    </row>
    <row r="24" spans="1:8" ht="45" x14ac:dyDescent="0.2">
      <c r="A24" s="99" t="s">
        <v>212</v>
      </c>
      <c r="B24" s="18"/>
      <c r="C24" s="18" t="s">
        <v>213</v>
      </c>
    </row>
    <row r="25" spans="1:8" ht="75" x14ac:dyDescent="0.2">
      <c r="A25" s="15" t="s">
        <v>214</v>
      </c>
      <c r="B25" s="67" t="s">
        <v>225</v>
      </c>
      <c r="C25" s="16" t="s">
        <v>209</v>
      </c>
    </row>
    <row r="26" spans="1:8" s="11" customFormat="1" x14ac:dyDescent="0.2">
      <c r="A26" s="7"/>
      <c r="B26" s="8"/>
      <c r="C26" s="9"/>
    </row>
    <row r="27" spans="1:8" s="11" customFormat="1" ht="120" x14ac:dyDescent="0.2">
      <c r="A27" s="15" t="s">
        <v>221</v>
      </c>
      <c r="B27" s="67" t="s">
        <v>156</v>
      </c>
      <c r="C27" s="67" t="s">
        <v>147</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199" t="s">
        <v>53</v>
      </c>
      <c r="B1" s="199"/>
      <c r="C1" s="199"/>
      <c r="D1" s="199"/>
      <c r="E1" s="199"/>
      <c r="F1" s="199"/>
      <c r="G1" s="199"/>
      <c r="H1" s="147"/>
      <c r="I1" s="147"/>
      <c r="J1" s="147"/>
      <c r="K1" s="147"/>
      <c r="L1" s="147"/>
      <c r="M1" s="147"/>
    </row>
    <row r="3" spans="1:13" ht="49.5" customHeight="1" x14ac:dyDescent="0.2">
      <c r="A3" s="197" t="s">
        <v>128</v>
      </c>
      <c r="B3" s="197"/>
      <c r="C3" s="197"/>
      <c r="D3" s="198"/>
      <c r="E3" s="95" t="s">
        <v>126</v>
      </c>
      <c r="F3" s="148"/>
      <c r="G3" s="148"/>
    </row>
    <row r="4" spans="1:13" ht="13.5" customHeight="1" x14ac:dyDescent="0.2">
      <c r="A4" s="165"/>
      <c r="B4" s="165"/>
      <c r="C4" s="165"/>
      <c r="D4" s="165"/>
      <c r="E4" s="148"/>
      <c r="F4" s="148"/>
      <c r="G4" s="148"/>
    </row>
    <row r="5" spans="1:13" ht="56.25" customHeight="1" x14ac:dyDescent="0.2">
      <c r="A5" s="197" t="s">
        <v>127</v>
      </c>
      <c r="B5" s="197"/>
      <c r="C5" s="197"/>
      <c r="D5" s="198"/>
      <c r="E5" s="139"/>
      <c r="F5" s="149"/>
      <c r="G5" s="149"/>
    </row>
    <row r="6" spans="1:13" x14ac:dyDescent="0.2">
      <c r="A6" s="165"/>
      <c r="B6" s="165"/>
      <c r="C6" s="165"/>
      <c r="D6" s="165"/>
    </row>
    <row r="7" spans="1:13" ht="54.75" customHeight="1" x14ac:dyDescent="0.2">
      <c r="A7" s="197" t="s">
        <v>149</v>
      </c>
      <c r="B7" s="197"/>
      <c r="C7" s="197"/>
      <c r="D7" s="198"/>
      <c r="E7" s="200"/>
      <c r="F7" s="200"/>
      <c r="G7" s="200"/>
    </row>
    <row r="8" spans="1:13" x14ac:dyDescent="0.2">
      <c r="A8" s="165"/>
      <c r="B8" s="165"/>
      <c r="C8" s="165"/>
      <c r="D8" s="165"/>
    </row>
    <row r="9" spans="1:13" ht="54.95" customHeight="1" x14ac:dyDescent="0.2">
      <c r="A9" s="197" t="s">
        <v>130</v>
      </c>
      <c r="B9" s="197"/>
      <c r="C9" s="197"/>
      <c r="D9" s="198"/>
      <c r="E9" s="200"/>
      <c r="F9" s="200"/>
      <c r="G9" s="200"/>
    </row>
    <row r="10" spans="1:13" x14ac:dyDescent="0.2">
      <c r="A10" s="197"/>
      <c r="B10" s="197"/>
      <c r="C10" s="197"/>
      <c r="D10" s="197"/>
      <c r="E10" s="165" t="s">
        <v>233</v>
      </c>
      <c r="F10" s="165"/>
      <c r="G10" s="165" t="s">
        <v>234</v>
      </c>
    </row>
    <row r="11" spans="1:13" ht="54.95" customHeight="1" x14ac:dyDescent="0.2">
      <c r="A11" s="197" t="s">
        <v>235</v>
      </c>
      <c r="B11" s="197"/>
      <c r="C11" s="197"/>
      <c r="D11" s="198"/>
      <c r="E11" s="140" t="s">
        <v>0</v>
      </c>
      <c r="F11" s="151"/>
      <c r="G11" s="140"/>
    </row>
    <row r="12" spans="1:13" x14ac:dyDescent="0.2">
      <c r="A12" s="197"/>
      <c r="B12" s="197"/>
      <c r="C12" s="197"/>
      <c r="D12" s="197"/>
      <c r="E12" s="149"/>
      <c r="F12" s="149"/>
      <c r="G12" s="149"/>
    </row>
    <row r="13" spans="1:13" ht="54.95" customHeight="1" x14ac:dyDescent="0.2">
      <c r="A13" s="197" t="s">
        <v>129</v>
      </c>
      <c r="B13" s="197"/>
      <c r="C13" s="197"/>
      <c r="D13" s="198"/>
      <c r="E13" s="200"/>
      <c r="F13" s="200"/>
      <c r="G13" s="200"/>
    </row>
    <row r="14" spans="1:13" x14ac:dyDescent="0.2">
      <c r="A14" s="165"/>
      <c r="B14" s="165"/>
      <c r="C14" s="165"/>
      <c r="D14" s="165"/>
    </row>
    <row r="15" spans="1:13" ht="54.95" customHeight="1" x14ac:dyDescent="0.2">
      <c r="A15" s="197" t="s">
        <v>150</v>
      </c>
      <c r="B15" s="197"/>
      <c r="C15" s="197"/>
      <c r="D15" s="197"/>
      <c r="E15" s="201"/>
      <c r="F15" s="202"/>
      <c r="G15" s="203"/>
    </row>
    <row r="16" spans="1:13" ht="15" customHeight="1" x14ac:dyDescent="0.2">
      <c r="A16" s="165"/>
      <c r="B16" s="165"/>
      <c r="C16" s="165"/>
      <c r="D16" s="165"/>
      <c r="G16" s="13" t="s">
        <v>196</v>
      </c>
    </row>
    <row r="17" spans="1:7" ht="54.95" customHeight="1" x14ac:dyDescent="0.2">
      <c r="A17" s="197" t="s">
        <v>142</v>
      </c>
      <c r="B17" s="197"/>
      <c r="C17" s="197"/>
      <c r="D17" s="197"/>
      <c r="E17" s="139" t="s">
        <v>126</v>
      </c>
      <c r="F17" s="150"/>
      <c r="G17" s="139"/>
    </row>
    <row r="18" spans="1:7" x14ac:dyDescent="0.2">
      <c r="E18" s="13" t="s">
        <v>198</v>
      </c>
      <c r="G18" s="13" t="s">
        <v>197</v>
      </c>
    </row>
    <row r="19" spans="1:7" ht="54.95" customHeight="1" x14ac:dyDescent="0.2">
      <c r="A19" s="197" t="s">
        <v>135</v>
      </c>
      <c r="B19" s="197"/>
      <c r="C19" s="197"/>
      <c r="D19" s="197"/>
      <c r="E19" s="139" t="s">
        <v>0</v>
      </c>
      <c r="F19" s="150"/>
      <c r="G19" s="152"/>
    </row>
    <row r="20" spans="1:7" x14ac:dyDescent="0.2">
      <c r="E20" s="13" t="s">
        <v>199</v>
      </c>
      <c r="G20" s="13" t="s">
        <v>222</v>
      </c>
    </row>
    <row r="21" spans="1:7" ht="54.95" customHeight="1" x14ac:dyDescent="0.2">
      <c r="A21" s="197" t="s">
        <v>223</v>
      </c>
      <c r="B21" s="197"/>
      <c r="C21" s="197"/>
      <c r="D21" s="197"/>
      <c r="E21" s="139"/>
      <c r="F21" s="150"/>
      <c r="G21" s="152"/>
    </row>
    <row r="22" spans="1:7" ht="15.75" customHeight="1" x14ac:dyDescent="0.2">
      <c r="A22" s="165"/>
      <c r="B22" s="165"/>
      <c r="C22" s="165"/>
      <c r="D22" s="165"/>
      <c r="E22" s="149"/>
      <c r="F22" s="149"/>
    </row>
    <row r="23" spans="1:7" ht="101.25" customHeight="1" x14ac:dyDescent="0.2">
      <c r="A23" s="197" t="s">
        <v>224</v>
      </c>
      <c r="B23" s="197"/>
      <c r="C23" s="197"/>
      <c r="D23" s="197"/>
      <c r="E23" s="200"/>
      <c r="F23" s="200"/>
      <c r="G23" s="200"/>
    </row>
    <row r="24" spans="1:7" ht="7.5" customHeight="1" x14ac:dyDescent="0.2">
      <c r="A24" s="165"/>
      <c r="B24" s="165"/>
      <c r="C24" s="165" t="s">
        <v>0</v>
      </c>
      <c r="D24" s="165"/>
      <c r="E24" s="149"/>
      <c r="F24" s="149"/>
    </row>
    <row r="25" spans="1:7" hidden="1" x14ac:dyDescent="0.2"/>
    <row r="26" spans="1:7" ht="139.5" customHeight="1" x14ac:dyDescent="0.2">
      <c r="A26" s="197" t="s">
        <v>215</v>
      </c>
      <c r="B26" s="197"/>
      <c r="C26" s="197"/>
      <c r="D26" s="197"/>
      <c r="E26" s="200"/>
      <c r="F26" s="200"/>
      <c r="G26" s="200"/>
    </row>
  </sheetData>
  <sheetProtection sheet="1" objects="1" scenarios="1" selectLockedCells="1"/>
  <mergeCells count="21">
    <mergeCell ref="E7:G7"/>
    <mergeCell ref="E9:G9"/>
    <mergeCell ref="E13:G13"/>
    <mergeCell ref="E15:G15"/>
    <mergeCell ref="E23:G23"/>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s>
  <dataValidations count="2">
    <dataValidation type="list" allowBlank="1" showInputMessage="1" showErrorMessage="1" sqref="E3:G4">
      <formula1>agency1</formula1>
    </dataValidation>
    <dataValidation type="list" allowBlank="1" showInputMessage="1" showErrorMessage="1" sqref="E17:F17">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Z166"/>
  <sheetViews>
    <sheetView tabSelected="1" zoomScaleNormal="100" workbookViewId="0">
      <selection activeCell="C5" sqref="C5"/>
    </sheetView>
  </sheetViews>
  <sheetFormatPr defaultRowHeight="15" x14ac:dyDescent="0.2"/>
  <cols>
    <col min="1" max="1" width="3.5" style="114" customWidth="1"/>
    <col min="2" max="2" width="42.5" style="13" customWidth="1"/>
    <col min="3" max="3" width="20.83203125" style="13" customWidth="1"/>
    <col min="4" max="4" width="18.6640625" style="13" customWidth="1"/>
    <col min="5" max="11" width="20.83203125" style="13" customWidth="1"/>
    <col min="12" max="16384" width="9.33203125" style="13"/>
  </cols>
  <sheetData>
    <row r="1" spans="1:11" ht="15.75" x14ac:dyDescent="0.2">
      <c r="B1" s="2" t="s">
        <v>216</v>
      </c>
    </row>
    <row r="2" spans="1:11" ht="15.75" x14ac:dyDescent="0.2">
      <c r="A2" s="111"/>
      <c r="B2" s="107" t="s">
        <v>136</v>
      </c>
      <c r="C2" s="103"/>
      <c r="D2" s="103"/>
      <c r="E2" s="103"/>
      <c r="F2" s="103"/>
    </row>
    <row r="3" spans="1:11" x14ac:dyDescent="0.2">
      <c r="A3" s="111"/>
      <c r="B3" s="104" t="s">
        <v>2</v>
      </c>
      <c r="C3" s="108" t="s">
        <v>3</v>
      </c>
      <c r="D3" s="104" t="s">
        <v>9</v>
      </c>
      <c r="E3" s="104" t="s">
        <v>8</v>
      </c>
      <c r="F3" s="109" t="s">
        <v>4</v>
      </c>
    </row>
    <row r="4" spans="1:11" ht="45" x14ac:dyDescent="0.2">
      <c r="A4" s="112"/>
      <c r="B4" s="68" t="s">
        <v>20</v>
      </c>
      <c r="C4" s="20" t="s">
        <v>22</v>
      </c>
      <c r="D4" s="20" t="s">
        <v>236</v>
      </c>
      <c r="E4" s="20" t="s">
        <v>237</v>
      </c>
      <c r="F4" s="20" t="s">
        <v>238</v>
      </c>
      <c r="G4" s="191" t="s">
        <v>48</v>
      </c>
    </row>
    <row r="5" spans="1:11" ht="33.950000000000003" customHeight="1" x14ac:dyDescent="0.2">
      <c r="A5" s="113" t="s">
        <v>24</v>
      </c>
      <c r="B5" s="32" t="s">
        <v>42</v>
      </c>
      <c r="C5" s="170"/>
      <c r="D5" s="170"/>
      <c r="E5" s="171"/>
      <c r="F5" s="171"/>
    </row>
    <row r="6" spans="1:11" ht="33.950000000000003" customHeight="1" x14ac:dyDescent="0.2">
      <c r="A6" s="113" t="s">
        <v>25</v>
      </c>
      <c r="B6" s="32" t="s">
        <v>34</v>
      </c>
      <c r="C6" s="21"/>
      <c r="D6" s="21"/>
      <c r="E6" s="132"/>
      <c r="F6" s="132"/>
    </row>
    <row r="7" spans="1:11" s="28" customFormat="1" ht="36.75" customHeight="1" x14ac:dyDescent="0.2">
      <c r="A7" s="113" t="s">
        <v>26</v>
      </c>
      <c r="B7" s="137" t="s">
        <v>32</v>
      </c>
      <c r="C7" s="22">
        <f>C5*C6</f>
        <v>0</v>
      </c>
      <c r="D7" s="22">
        <f>D5*D6</f>
        <v>0</v>
      </c>
      <c r="E7" s="22">
        <f>E5*E6</f>
        <v>0</v>
      </c>
      <c r="F7" s="22">
        <f>F5*F6</f>
        <v>0</v>
      </c>
    </row>
    <row r="8" spans="1:11" ht="16.5" customHeight="1" x14ac:dyDescent="0.2">
      <c r="A8" s="218"/>
      <c r="B8" s="218"/>
      <c r="C8" s="218"/>
      <c r="D8" s="218"/>
      <c r="E8" s="218"/>
      <c r="F8" s="218"/>
      <c r="G8" s="218"/>
    </row>
    <row r="9" spans="1:11" x14ac:dyDescent="0.2">
      <c r="A9" s="207" t="s">
        <v>23</v>
      </c>
      <c r="B9" s="207"/>
      <c r="C9" s="207"/>
      <c r="D9" s="207"/>
      <c r="E9" s="207"/>
      <c r="F9" s="207"/>
      <c r="G9" s="207"/>
    </row>
    <row r="10" spans="1:11" x14ac:dyDescent="0.2">
      <c r="A10" s="219"/>
      <c r="B10" s="219"/>
      <c r="C10" s="219"/>
      <c r="D10" s="219"/>
      <c r="E10" s="219"/>
      <c r="F10" s="219"/>
      <c r="G10" s="219"/>
      <c r="I10" s="217"/>
      <c r="J10" s="217"/>
      <c r="K10" s="217"/>
    </row>
    <row r="11" spans="1:11" x14ac:dyDescent="0.2">
      <c r="A11" s="219"/>
      <c r="B11" s="219"/>
      <c r="C11" s="219"/>
      <c r="D11" s="219"/>
      <c r="E11" s="219"/>
      <c r="F11" s="219"/>
      <c r="G11" s="219"/>
    </row>
    <row r="12" spans="1:11" x14ac:dyDescent="0.2">
      <c r="A12" s="219"/>
      <c r="B12" s="219"/>
      <c r="C12" s="219"/>
      <c r="D12" s="219"/>
      <c r="E12" s="219"/>
      <c r="F12" s="219"/>
      <c r="G12" s="219"/>
    </row>
    <row r="13" spans="1:11" x14ac:dyDescent="0.2">
      <c r="A13" s="219"/>
      <c r="B13" s="219"/>
      <c r="C13" s="219"/>
      <c r="D13" s="219"/>
      <c r="E13" s="219"/>
      <c r="F13" s="219"/>
      <c r="G13" s="219"/>
    </row>
    <row r="14" spans="1:11" x14ac:dyDescent="0.2">
      <c r="A14" s="219"/>
      <c r="B14" s="219"/>
      <c r="C14" s="219"/>
      <c r="D14" s="219"/>
      <c r="E14" s="219"/>
      <c r="F14" s="219"/>
      <c r="G14" s="219"/>
    </row>
    <row r="15" spans="1:11" x14ac:dyDescent="0.2">
      <c r="A15" s="219"/>
      <c r="B15" s="219"/>
      <c r="C15" s="219"/>
      <c r="D15" s="219"/>
      <c r="E15" s="219"/>
      <c r="F15" s="219"/>
      <c r="G15" s="219"/>
    </row>
    <row r="16" spans="1:11" x14ac:dyDescent="0.2">
      <c r="A16" s="219"/>
      <c r="B16" s="219"/>
      <c r="C16" s="219"/>
      <c r="D16" s="219"/>
      <c r="E16" s="219"/>
      <c r="F16" s="219"/>
      <c r="G16" s="219"/>
    </row>
    <row r="17" spans="1:11" s="134" customFormat="1" x14ac:dyDescent="0.2">
      <c r="A17" s="133"/>
    </row>
    <row r="18" spans="1:11" ht="15.75" x14ac:dyDescent="0.2">
      <c r="A18" s="111"/>
      <c r="B18" s="225" t="s">
        <v>239</v>
      </c>
      <c r="C18" s="225"/>
      <c r="D18" s="225"/>
      <c r="E18" s="225"/>
      <c r="F18" s="225"/>
      <c r="G18" s="225"/>
      <c r="H18" s="225"/>
      <c r="I18" s="225"/>
      <c r="J18" s="225"/>
      <c r="K18" s="225"/>
    </row>
    <row r="19" spans="1:11" x14ac:dyDescent="0.2">
      <c r="A19" s="111"/>
      <c r="B19" s="104" t="s">
        <v>2</v>
      </c>
      <c r="C19" s="104" t="s">
        <v>3</v>
      </c>
      <c r="D19" s="104" t="s">
        <v>9</v>
      </c>
      <c r="E19" s="104" t="s">
        <v>8</v>
      </c>
      <c r="F19" s="104" t="s">
        <v>4</v>
      </c>
      <c r="G19" s="104" t="s">
        <v>5</v>
      </c>
      <c r="H19" s="104" t="s">
        <v>10</v>
      </c>
      <c r="I19" s="104" t="s">
        <v>11</v>
      </c>
      <c r="J19" s="104" t="s">
        <v>6</v>
      </c>
      <c r="K19" s="104" t="s">
        <v>7</v>
      </c>
    </row>
    <row r="20" spans="1:11" x14ac:dyDescent="0.2">
      <c r="A20" s="111"/>
      <c r="B20" s="221" t="s">
        <v>15</v>
      </c>
      <c r="C20" s="221"/>
      <c r="D20" s="222"/>
      <c r="E20" s="222"/>
      <c r="F20" s="222"/>
      <c r="G20" s="222"/>
      <c r="H20" s="222"/>
      <c r="I20" s="222"/>
      <c r="J20" s="222"/>
      <c r="K20" s="222"/>
    </row>
    <row r="21" spans="1:11" ht="105" x14ac:dyDescent="0.2">
      <c r="A21" s="111"/>
      <c r="B21" s="68" t="s">
        <v>43</v>
      </c>
      <c r="C21" s="19" t="s">
        <v>47</v>
      </c>
      <c r="D21" s="19" t="s">
        <v>267</v>
      </c>
      <c r="E21" s="19" t="s">
        <v>268</v>
      </c>
      <c r="F21" s="19" t="s">
        <v>269</v>
      </c>
      <c r="G21" s="19" t="s">
        <v>280</v>
      </c>
      <c r="H21" s="19" t="s">
        <v>270</v>
      </c>
      <c r="I21" s="19" t="s">
        <v>249</v>
      </c>
      <c r="J21" s="19" t="s">
        <v>286</v>
      </c>
      <c r="K21" s="19" t="s">
        <v>287</v>
      </c>
    </row>
    <row r="22" spans="1:11" x14ac:dyDescent="0.2">
      <c r="A22" s="111"/>
      <c r="B22" s="223" t="s">
        <v>51</v>
      </c>
      <c r="C22" s="223"/>
      <c r="D22" s="223"/>
      <c r="E22" s="223"/>
      <c r="F22" s="223"/>
      <c r="G22" s="223"/>
      <c r="H22" s="223"/>
      <c r="I22" s="223"/>
      <c r="J22" s="223"/>
      <c r="K22" s="223"/>
    </row>
    <row r="23" spans="1:11" x14ac:dyDescent="0.25">
      <c r="A23" s="111"/>
      <c r="B23" s="71"/>
      <c r="C23" s="50"/>
      <c r="D23" s="127"/>
      <c r="E23" s="81"/>
      <c r="F23" s="127"/>
      <c r="G23" s="81"/>
      <c r="H23" s="81"/>
      <c r="I23" s="174">
        <f t="shared" ref="I23:I26" si="0">SUM(E23,G23,H23)</f>
        <v>0</v>
      </c>
      <c r="J23" s="81"/>
      <c r="K23" s="81"/>
    </row>
    <row r="24" spans="1:11" x14ac:dyDescent="0.25">
      <c r="A24" s="111"/>
      <c r="B24" s="71"/>
      <c r="C24" s="50"/>
      <c r="D24" s="127"/>
      <c r="E24" s="81"/>
      <c r="F24" s="127"/>
      <c r="G24" s="81"/>
      <c r="H24" s="81"/>
      <c r="I24" s="174">
        <f t="shared" si="0"/>
        <v>0</v>
      </c>
      <c r="J24" s="81"/>
      <c r="K24" s="81"/>
    </row>
    <row r="25" spans="1:11" x14ac:dyDescent="0.25">
      <c r="A25" s="111"/>
      <c r="B25" s="71"/>
      <c r="C25" s="50"/>
      <c r="D25" s="127"/>
      <c r="E25" s="81"/>
      <c r="F25" s="127"/>
      <c r="G25" s="81"/>
      <c r="H25" s="81"/>
      <c r="I25" s="174">
        <f t="shared" si="0"/>
        <v>0</v>
      </c>
      <c r="J25" s="81"/>
      <c r="K25" s="81"/>
    </row>
    <row r="26" spans="1:11" x14ac:dyDescent="0.25">
      <c r="A26" s="111"/>
      <c r="B26" s="71"/>
      <c r="C26" s="50"/>
      <c r="D26" s="127"/>
      <c r="E26" s="81"/>
      <c r="F26" s="127"/>
      <c r="G26" s="81"/>
      <c r="H26" s="81"/>
      <c r="I26" s="174">
        <f t="shared" si="0"/>
        <v>0</v>
      </c>
      <c r="J26" s="81"/>
      <c r="K26" s="81"/>
    </row>
    <row r="27" spans="1:11" x14ac:dyDescent="0.25">
      <c r="A27" s="111"/>
      <c r="B27" s="71"/>
      <c r="C27" s="50"/>
      <c r="D27" s="127"/>
      <c r="E27" s="81"/>
      <c r="F27" s="128"/>
      <c r="G27" s="81"/>
      <c r="H27" s="81"/>
      <c r="I27" s="174">
        <f>SUM(E27,G27,H27)</f>
        <v>0</v>
      </c>
      <c r="J27" s="81"/>
      <c r="K27" s="81"/>
    </row>
    <row r="28" spans="1:11" x14ac:dyDescent="0.25">
      <c r="A28" s="111"/>
      <c r="B28" s="71"/>
      <c r="C28" s="50"/>
      <c r="D28" s="127"/>
      <c r="E28" s="81"/>
      <c r="F28" s="128"/>
      <c r="G28" s="81"/>
      <c r="H28" s="81"/>
      <c r="I28" s="174">
        <f>SUM(E28,G28,H28)</f>
        <v>0</v>
      </c>
      <c r="J28" s="81"/>
      <c r="K28" s="81"/>
    </row>
    <row r="29" spans="1:11" x14ac:dyDescent="0.25">
      <c r="A29" s="111"/>
      <c r="B29" s="74" t="s">
        <v>49</v>
      </c>
      <c r="C29" s="92">
        <f>SUM(C23:C28)</f>
        <v>0</v>
      </c>
      <c r="D29" s="129">
        <f t="shared" ref="D29:H29" si="1">SUM(D23:D28)</f>
        <v>0</v>
      </c>
      <c r="E29" s="92">
        <f t="shared" si="1"/>
        <v>0</v>
      </c>
      <c r="F29" s="129">
        <f t="shared" si="1"/>
        <v>0</v>
      </c>
      <c r="G29" s="92">
        <f t="shared" si="1"/>
        <v>0</v>
      </c>
      <c r="H29" s="92">
        <f t="shared" si="1"/>
        <v>0</v>
      </c>
      <c r="I29" s="92">
        <f t="shared" ref="I29" si="2">SUM(I23:I28)</f>
        <v>0</v>
      </c>
      <c r="J29" s="92">
        <f t="shared" ref="J29" si="3">SUM(J23:J28)</f>
        <v>0</v>
      </c>
      <c r="K29" s="92">
        <f t="shared" ref="K29" si="4">SUM(K23:K28)</f>
        <v>0</v>
      </c>
    </row>
    <row r="30" spans="1:11" x14ac:dyDescent="0.2">
      <c r="A30" s="111"/>
      <c r="B30" s="224" t="s">
        <v>50</v>
      </c>
      <c r="C30" s="224"/>
      <c r="D30" s="224"/>
      <c r="E30" s="224"/>
      <c r="F30" s="224"/>
      <c r="G30" s="224"/>
      <c r="H30" s="224"/>
      <c r="I30" s="224"/>
      <c r="J30" s="224"/>
      <c r="K30" s="224"/>
    </row>
    <row r="31" spans="1:11" x14ac:dyDescent="0.25">
      <c r="A31" s="111"/>
      <c r="B31" s="71"/>
      <c r="C31" s="50"/>
      <c r="D31" s="127"/>
      <c r="E31" s="81"/>
      <c r="F31" s="127"/>
      <c r="G31" s="81"/>
      <c r="H31" s="81"/>
      <c r="I31" s="174">
        <f t="shared" ref="I31:I33" si="5">SUM(E31,G31,H31)</f>
        <v>0</v>
      </c>
      <c r="J31" s="81"/>
      <c r="K31" s="81"/>
    </row>
    <row r="32" spans="1:11" x14ac:dyDescent="0.25">
      <c r="A32" s="111"/>
      <c r="B32" s="71"/>
      <c r="C32" s="50"/>
      <c r="D32" s="127"/>
      <c r="E32" s="81"/>
      <c r="F32" s="127"/>
      <c r="G32" s="81"/>
      <c r="H32" s="81"/>
      <c r="I32" s="174">
        <f t="shared" si="5"/>
        <v>0</v>
      </c>
      <c r="J32" s="81"/>
      <c r="K32" s="81"/>
    </row>
    <row r="33" spans="1:11" x14ac:dyDescent="0.25">
      <c r="A33" s="111"/>
      <c r="B33" s="71"/>
      <c r="C33" s="50"/>
      <c r="D33" s="127"/>
      <c r="E33" s="81"/>
      <c r="F33" s="127"/>
      <c r="G33" s="81"/>
      <c r="H33" s="81"/>
      <c r="I33" s="174">
        <f t="shared" si="5"/>
        <v>0</v>
      </c>
      <c r="J33" s="81"/>
      <c r="K33" s="81"/>
    </row>
    <row r="34" spans="1:11" x14ac:dyDescent="0.25">
      <c r="A34" s="111"/>
      <c r="B34" s="74" t="s">
        <v>49</v>
      </c>
      <c r="C34" s="92">
        <f>SUM(C31:C33)</f>
        <v>0</v>
      </c>
      <c r="D34" s="119">
        <f t="shared" ref="D34:K34" si="6">SUM(D31:D33)</f>
        <v>0</v>
      </c>
      <c r="E34" s="92">
        <f t="shared" si="6"/>
        <v>0</v>
      </c>
      <c r="F34" s="119">
        <f t="shared" si="6"/>
        <v>0</v>
      </c>
      <c r="G34" s="92">
        <f t="shared" si="6"/>
        <v>0</v>
      </c>
      <c r="H34" s="92">
        <f t="shared" si="6"/>
        <v>0</v>
      </c>
      <c r="I34" s="92">
        <f>SUM(I31:I33)</f>
        <v>0</v>
      </c>
      <c r="J34" s="92">
        <f t="shared" si="6"/>
        <v>0</v>
      </c>
      <c r="K34" s="92">
        <f t="shared" si="6"/>
        <v>0</v>
      </c>
    </row>
    <row r="35" spans="1:11" x14ac:dyDescent="0.25">
      <c r="A35" s="111"/>
      <c r="B35" s="75" t="s">
        <v>44</v>
      </c>
      <c r="C35" s="92">
        <f>C34+C29</f>
        <v>0</v>
      </c>
      <c r="D35" s="129">
        <f t="shared" ref="D35:K35" si="7">D34+D29</f>
        <v>0</v>
      </c>
      <c r="E35" s="92">
        <f t="shared" si="7"/>
        <v>0</v>
      </c>
      <c r="F35" s="129">
        <f t="shared" si="7"/>
        <v>0</v>
      </c>
      <c r="G35" s="92">
        <f t="shared" si="7"/>
        <v>0</v>
      </c>
      <c r="H35" s="92">
        <f t="shared" si="7"/>
        <v>0</v>
      </c>
      <c r="I35" s="92">
        <f>I34+I29</f>
        <v>0</v>
      </c>
      <c r="J35" s="92">
        <f t="shared" si="7"/>
        <v>0</v>
      </c>
      <c r="K35" s="92">
        <f t="shared" si="7"/>
        <v>0</v>
      </c>
    </row>
    <row r="36" spans="1:11" x14ac:dyDescent="0.2">
      <c r="B36" s="24"/>
      <c r="C36" s="24"/>
      <c r="D36" s="24"/>
      <c r="E36" s="24"/>
      <c r="F36" s="24"/>
      <c r="G36" s="24"/>
      <c r="H36" s="24"/>
      <c r="I36" s="24"/>
      <c r="J36" s="24"/>
      <c r="K36" s="24"/>
    </row>
    <row r="37" spans="1:11" x14ac:dyDescent="0.2">
      <c r="B37" s="26" t="s">
        <v>2</v>
      </c>
      <c r="C37" s="26" t="s">
        <v>3</v>
      </c>
      <c r="D37" s="26" t="s">
        <v>9</v>
      </c>
      <c r="E37" s="26" t="s">
        <v>8</v>
      </c>
      <c r="F37" s="26" t="s">
        <v>4</v>
      </c>
      <c r="G37" s="26" t="s">
        <v>5</v>
      </c>
      <c r="H37" s="26" t="s">
        <v>0</v>
      </c>
      <c r="I37" s="24"/>
      <c r="J37" s="24"/>
      <c r="K37" s="24"/>
    </row>
    <row r="38" spans="1:11" x14ac:dyDescent="0.2">
      <c r="A38" s="111"/>
      <c r="B38" s="221" t="s">
        <v>14</v>
      </c>
      <c r="C38" s="221"/>
      <c r="D38" s="221"/>
      <c r="E38" s="221"/>
      <c r="F38" s="221"/>
      <c r="G38" s="221"/>
      <c r="H38" s="29"/>
      <c r="I38" s="29"/>
      <c r="J38" s="29"/>
      <c r="K38" s="29"/>
    </row>
    <row r="39" spans="1:11" ht="60" x14ac:dyDescent="0.2">
      <c r="A39" s="111"/>
      <c r="B39" s="33" t="s">
        <v>13</v>
      </c>
      <c r="C39" s="192" t="s">
        <v>19</v>
      </c>
      <c r="D39" s="64" t="s">
        <v>284</v>
      </c>
      <c r="E39" s="64" t="s">
        <v>283</v>
      </c>
      <c r="F39" s="175" t="s">
        <v>281</v>
      </c>
      <c r="G39" s="193" t="s">
        <v>282</v>
      </c>
      <c r="H39" s="186" t="s">
        <v>0</v>
      </c>
      <c r="I39" s="33"/>
      <c r="J39" s="33"/>
    </row>
    <row r="40" spans="1:11" ht="15" customHeight="1" x14ac:dyDescent="0.2">
      <c r="A40" s="115" t="s">
        <v>24</v>
      </c>
      <c r="B40" s="100" t="s">
        <v>167</v>
      </c>
      <c r="C40" s="79">
        <f>D40*C35</f>
        <v>0</v>
      </c>
      <c r="D40" s="83">
        <v>1.5E-3</v>
      </c>
      <c r="E40" s="43">
        <f>D40*I35</f>
        <v>0</v>
      </c>
      <c r="F40" s="176">
        <f>D40*J35</f>
        <v>0</v>
      </c>
      <c r="G40" s="43">
        <f>D40*K35</f>
        <v>0</v>
      </c>
      <c r="H40" s="208" t="s">
        <v>275</v>
      </c>
      <c r="I40" s="209"/>
      <c r="J40" s="179"/>
    </row>
    <row r="41" spans="1:11" x14ac:dyDescent="0.2">
      <c r="A41" s="115" t="s">
        <v>25</v>
      </c>
      <c r="B41" s="100" t="s">
        <v>168</v>
      </c>
      <c r="C41" s="79">
        <f>C29*D41</f>
        <v>0</v>
      </c>
      <c r="D41" s="83">
        <v>0.23980000000000001</v>
      </c>
      <c r="E41" s="43">
        <f>I29*D41</f>
        <v>0</v>
      </c>
      <c r="F41" s="43">
        <f>J29*D41</f>
        <v>0</v>
      </c>
      <c r="G41" s="43">
        <f>K29*D41</f>
        <v>0</v>
      </c>
      <c r="H41" s="208"/>
      <c r="I41" s="209"/>
      <c r="J41" s="179"/>
    </row>
    <row r="42" spans="1:11" x14ac:dyDescent="0.2">
      <c r="A42" s="115">
        <v>3</v>
      </c>
      <c r="B42" s="100" t="s">
        <v>170</v>
      </c>
      <c r="C42" s="79">
        <f>D42*C35</f>
        <v>0</v>
      </c>
      <c r="D42" s="83">
        <v>6.2E-2</v>
      </c>
      <c r="E42" s="43">
        <f>D42*I35</f>
        <v>0</v>
      </c>
      <c r="F42" s="176">
        <f>D42*J35</f>
        <v>0</v>
      </c>
      <c r="G42" s="43">
        <f>D42*D35</f>
        <v>0</v>
      </c>
      <c r="H42" s="208"/>
      <c r="I42" s="209"/>
      <c r="J42" s="179"/>
    </row>
    <row r="43" spans="1:11" x14ac:dyDescent="0.2">
      <c r="A43" s="115">
        <v>4</v>
      </c>
      <c r="B43" s="100" t="s">
        <v>171</v>
      </c>
      <c r="C43" s="79">
        <f>C35*D43</f>
        <v>0</v>
      </c>
      <c r="D43" s="83">
        <v>1.4500000000000001E-2</v>
      </c>
      <c r="E43" s="43">
        <f>I35*D43</f>
        <v>0</v>
      </c>
      <c r="F43" s="176">
        <f>J35*D43</f>
        <v>0</v>
      </c>
      <c r="G43" s="43">
        <f>K35*D43</f>
        <v>0</v>
      </c>
      <c r="H43" s="208"/>
      <c r="I43" s="209"/>
      <c r="J43" s="179"/>
    </row>
    <row r="44" spans="1:11" x14ac:dyDescent="0.2">
      <c r="A44" s="115">
        <v>5</v>
      </c>
      <c r="B44" s="100" t="s">
        <v>172</v>
      </c>
      <c r="C44" s="79">
        <f>C29*D44</f>
        <v>0</v>
      </c>
      <c r="D44" s="83">
        <v>2E-3</v>
      </c>
      <c r="E44" s="43">
        <f>I29*D44</f>
        <v>0</v>
      </c>
      <c r="F44" s="43">
        <f>J29*D44</f>
        <v>0</v>
      </c>
      <c r="G44" s="43">
        <f>K29*D44</f>
        <v>0</v>
      </c>
      <c r="H44" s="179"/>
      <c r="I44" s="179"/>
      <c r="J44" s="179"/>
    </row>
    <row r="45" spans="1:11" x14ac:dyDescent="0.2">
      <c r="A45" s="115">
        <v>6</v>
      </c>
      <c r="B45" s="100" t="s">
        <v>276</v>
      </c>
      <c r="C45" s="88">
        <f>C29*D45</f>
        <v>0</v>
      </c>
      <c r="D45" s="66">
        <v>0.21</v>
      </c>
      <c r="E45" s="43">
        <f>I29*D45</f>
        <v>0</v>
      </c>
      <c r="F45" s="43">
        <f>J29*D45</f>
        <v>0</v>
      </c>
      <c r="G45" s="43">
        <f>K29*D45</f>
        <v>0</v>
      </c>
      <c r="H45" s="179"/>
      <c r="I45" s="179"/>
      <c r="J45" s="179"/>
    </row>
    <row r="46" spans="1:11" x14ac:dyDescent="0.2">
      <c r="A46" s="115">
        <v>7</v>
      </c>
      <c r="B46" s="100" t="s">
        <v>277</v>
      </c>
      <c r="C46" s="79">
        <f>D46*C35</f>
        <v>0</v>
      </c>
      <c r="D46" s="83">
        <v>1.0500000000000001E-2</v>
      </c>
      <c r="E46" s="43">
        <f>I35*D46</f>
        <v>0</v>
      </c>
      <c r="F46" s="176">
        <f>J35*D46</f>
        <v>0</v>
      </c>
      <c r="G46" s="43">
        <f>K35*D46</f>
        <v>0</v>
      </c>
      <c r="H46" s="179"/>
      <c r="I46" s="179"/>
      <c r="J46" s="179"/>
    </row>
    <row r="47" spans="1:11" x14ac:dyDescent="0.2">
      <c r="A47" s="115">
        <v>8</v>
      </c>
      <c r="B47" s="101" t="s">
        <v>173</v>
      </c>
      <c r="C47" s="60" t="s">
        <v>0</v>
      </c>
      <c r="D47" s="89"/>
      <c r="E47" s="90"/>
      <c r="F47" s="177"/>
      <c r="G47" s="90"/>
      <c r="H47" s="179"/>
      <c r="I47" s="179"/>
      <c r="J47" s="179"/>
    </row>
    <row r="48" spans="1:11" x14ac:dyDescent="0.2">
      <c r="A48" s="111"/>
      <c r="B48" s="102" t="s">
        <v>31</v>
      </c>
      <c r="C48" s="47">
        <f>SUM(C40:C47)</f>
        <v>0</v>
      </c>
      <c r="D48" s="91"/>
      <c r="E48" s="47">
        <f>SUM(E40:E47)</f>
        <v>0</v>
      </c>
      <c r="F48" s="178">
        <f>SUM(F40:F47)</f>
        <v>0</v>
      </c>
      <c r="G48" s="47">
        <f>SUM(G40:G47)</f>
        <v>0</v>
      </c>
      <c r="H48" s="179"/>
      <c r="I48" s="179"/>
      <c r="J48" s="179"/>
      <c r="K48" s="23"/>
    </row>
    <row r="49" spans="1:11" x14ac:dyDescent="0.2">
      <c r="A49" s="13"/>
      <c r="H49" s="179"/>
      <c r="I49" s="179"/>
      <c r="J49" s="179"/>
      <c r="K49" s="138"/>
    </row>
    <row r="50" spans="1:11" x14ac:dyDescent="0.25">
      <c r="B50" s="44"/>
      <c r="C50" s="44"/>
      <c r="D50" s="27"/>
      <c r="E50" s="27"/>
      <c r="F50" s="27"/>
      <c r="G50" s="27"/>
      <c r="H50" s="27"/>
      <c r="I50" s="27"/>
      <c r="J50" s="27"/>
      <c r="K50" s="27"/>
    </row>
    <row r="51" spans="1:11" x14ac:dyDescent="0.2">
      <c r="A51" s="111"/>
      <c r="B51" s="213" t="s">
        <v>28</v>
      </c>
      <c r="C51" s="214"/>
      <c r="D51" s="214"/>
      <c r="E51" s="214"/>
      <c r="F51" s="215"/>
      <c r="G51" s="78"/>
      <c r="H51" s="78"/>
      <c r="I51" s="78"/>
      <c r="J51" s="29"/>
      <c r="K51" s="29"/>
    </row>
    <row r="52" spans="1:11" x14ac:dyDescent="0.2">
      <c r="A52" s="111"/>
      <c r="B52" s="63" t="s">
        <v>16</v>
      </c>
      <c r="C52" s="48" t="s">
        <v>19</v>
      </c>
      <c r="D52" s="19" t="s">
        <v>250</v>
      </c>
      <c r="E52" s="19" t="s">
        <v>251</v>
      </c>
      <c r="F52" s="19" t="s">
        <v>252</v>
      </c>
      <c r="H52" s="33"/>
      <c r="I52" s="33"/>
      <c r="J52" s="23"/>
      <c r="K52" s="29"/>
    </row>
    <row r="53" spans="1:11" x14ac:dyDescent="0.2">
      <c r="A53" s="115" t="s">
        <v>24</v>
      </c>
      <c r="B53" s="136" t="s">
        <v>33</v>
      </c>
      <c r="C53" s="86"/>
      <c r="D53" s="86"/>
      <c r="E53" s="86"/>
      <c r="F53" s="86"/>
      <c r="H53" s="153"/>
      <c r="I53" s="153"/>
      <c r="J53" s="25"/>
      <c r="K53" s="27"/>
    </row>
    <row r="54" spans="1:11" x14ac:dyDescent="0.2">
      <c r="A54" s="111"/>
      <c r="B54" s="40" t="s">
        <v>31</v>
      </c>
      <c r="C54" s="87">
        <f>SUM(C53:C53)</f>
        <v>0</v>
      </c>
      <c r="D54" s="87">
        <f>SUM(D53:D53)</f>
        <v>0</v>
      </c>
      <c r="E54" s="87">
        <f>SUM(E53:E53)</f>
        <v>0</v>
      </c>
      <c r="F54" s="87">
        <f>SUM(F53:F53)</f>
        <v>0</v>
      </c>
      <c r="H54" s="77"/>
      <c r="I54" s="77"/>
      <c r="J54" s="25"/>
      <c r="K54" s="27"/>
    </row>
    <row r="55" spans="1:11" x14ac:dyDescent="0.2">
      <c r="B55" s="34"/>
      <c r="C55" s="34"/>
      <c r="D55" s="76"/>
      <c r="E55" s="76"/>
      <c r="F55" s="76"/>
      <c r="G55" s="76"/>
      <c r="H55" s="76"/>
      <c r="I55" s="76"/>
      <c r="J55" s="25"/>
      <c r="K55" s="27"/>
    </row>
    <row r="56" spans="1:11" x14ac:dyDescent="0.2">
      <c r="A56" s="111"/>
      <c r="B56" s="220" t="s">
        <v>138</v>
      </c>
      <c r="C56" s="220"/>
      <c r="D56" s="220"/>
      <c r="E56" s="136"/>
      <c r="F56" s="169"/>
      <c r="G56" s="29"/>
      <c r="H56" s="29"/>
      <c r="I56" s="29"/>
      <c r="J56" s="29"/>
    </row>
    <row r="57" spans="1:11" x14ac:dyDescent="0.2">
      <c r="A57" s="111"/>
      <c r="B57" s="68"/>
      <c r="C57" s="48" t="s">
        <v>46</v>
      </c>
      <c r="D57" s="19" t="s">
        <v>250</v>
      </c>
      <c r="E57" s="19" t="s">
        <v>251</v>
      </c>
      <c r="F57" s="19" t="s">
        <v>252</v>
      </c>
      <c r="H57" s="33"/>
      <c r="I57" s="33"/>
    </row>
    <row r="58" spans="1:11" x14ac:dyDescent="0.2">
      <c r="A58" s="115" t="s">
        <v>24</v>
      </c>
      <c r="B58" s="32" t="s">
        <v>174</v>
      </c>
      <c r="C58" s="172">
        <v>0.39</v>
      </c>
      <c r="D58" s="172">
        <v>0.39</v>
      </c>
      <c r="E58" s="172">
        <v>0.39</v>
      </c>
      <c r="F58" s="172">
        <v>0.39</v>
      </c>
      <c r="H58" s="154"/>
      <c r="I58" s="154"/>
    </row>
    <row r="59" spans="1:11" x14ac:dyDescent="0.2">
      <c r="A59" s="115" t="s">
        <v>25</v>
      </c>
      <c r="B59" s="105" t="s">
        <v>278</v>
      </c>
      <c r="C59" s="126">
        <f>C35</f>
        <v>0</v>
      </c>
      <c r="D59" s="126">
        <f>I35</f>
        <v>0</v>
      </c>
      <c r="E59" s="126">
        <f>J35</f>
        <v>0</v>
      </c>
      <c r="F59" s="126">
        <f>K35</f>
        <v>0</v>
      </c>
      <c r="H59" s="155"/>
      <c r="I59" s="155"/>
    </row>
    <row r="60" spans="1:11" x14ac:dyDescent="0.2">
      <c r="A60" s="111"/>
      <c r="B60" s="106" t="s">
        <v>189</v>
      </c>
      <c r="C60" s="85">
        <f>C58*C59</f>
        <v>0</v>
      </c>
      <c r="D60" s="31">
        <f>D58*D59</f>
        <v>0</v>
      </c>
      <c r="E60" s="31">
        <f t="shared" ref="E60:F60" si="8">E58*E59</f>
        <v>0</v>
      </c>
      <c r="F60" s="31">
        <f t="shared" si="8"/>
        <v>0</v>
      </c>
      <c r="H60" s="62"/>
      <c r="I60" s="62"/>
    </row>
    <row r="61" spans="1:11" x14ac:dyDescent="0.2">
      <c r="B61" s="110"/>
      <c r="C61" s="80"/>
      <c r="D61" s="62"/>
      <c r="E61" s="62"/>
      <c r="F61" s="62"/>
      <c r="G61" s="62"/>
      <c r="H61" s="62"/>
      <c r="I61" s="62"/>
    </row>
    <row r="62" spans="1:11" x14ac:dyDescent="0.25">
      <c r="A62" s="111"/>
      <c r="B62" s="210" t="s">
        <v>139</v>
      </c>
      <c r="C62" s="211"/>
      <c r="D62" s="211"/>
      <c r="E62" s="211"/>
      <c r="F62" s="212"/>
      <c r="G62" s="70"/>
      <c r="H62" s="70"/>
      <c r="I62" s="23"/>
    </row>
    <row r="63" spans="1:11" x14ac:dyDescent="0.2">
      <c r="A63" s="111"/>
      <c r="B63" s="84"/>
      <c r="C63" s="48" t="s">
        <v>19</v>
      </c>
      <c r="D63" s="19" t="s">
        <v>250</v>
      </c>
      <c r="E63" s="19" t="s">
        <v>251</v>
      </c>
      <c r="F63" s="19" t="s">
        <v>252</v>
      </c>
      <c r="H63" s="33"/>
      <c r="I63" s="33"/>
    </row>
    <row r="64" spans="1:11" ht="30" x14ac:dyDescent="0.25">
      <c r="A64" s="115" t="s">
        <v>24</v>
      </c>
      <c r="B64" s="137" t="s">
        <v>202</v>
      </c>
      <c r="C64" s="31">
        <f>C60+C54+C48+C35</f>
        <v>0</v>
      </c>
      <c r="D64" s="130">
        <f>SUM(D60,D54,E48,I35)</f>
        <v>0</v>
      </c>
      <c r="E64" s="130">
        <f>SUM(E60,E54,F48,J35)</f>
        <v>0</v>
      </c>
      <c r="F64" s="130">
        <f>SUM(F60,F54,G48,K35)</f>
        <v>0</v>
      </c>
      <c r="H64" s="156"/>
      <c r="I64" s="156"/>
    </row>
    <row r="65" spans="1:19" ht="30" x14ac:dyDescent="0.2">
      <c r="A65" s="115" t="s">
        <v>25</v>
      </c>
      <c r="B65" s="49" t="s">
        <v>203</v>
      </c>
      <c r="C65" s="93">
        <f>C54+C48+C35</f>
        <v>0</v>
      </c>
      <c r="D65" s="93">
        <f>SUM(D54,E48,I35)</f>
        <v>0</v>
      </c>
      <c r="E65" s="93">
        <f t="shared" ref="E65:F65" si="9">SUM(E54,F48,J35)</f>
        <v>0</v>
      </c>
      <c r="F65" s="93">
        <f t="shared" si="9"/>
        <v>0</v>
      </c>
      <c r="H65" s="157"/>
      <c r="I65" s="157"/>
    </row>
    <row r="67" spans="1:19" x14ac:dyDescent="0.2">
      <c r="A67" s="111"/>
      <c r="B67" s="204" t="s">
        <v>140</v>
      </c>
      <c r="C67" s="205"/>
      <c r="D67" s="205"/>
      <c r="E67" s="205"/>
      <c r="F67" s="205"/>
      <c r="G67" s="206"/>
      <c r="H67" s="138"/>
      <c r="I67" s="138"/>
    </row>
    <row r="68" spans="1:19" x14ac:dyDescent="0.2">
      <c r="A68" s="219"/>
      <c r="B68" s="219"/>
      <c r="C68" s="219"/>
      <c r="D68" s="219"/>
      <c r="E68" s="219"/>
      <c r="F68" s="219"/>
      <c r="G68" s="219"/>
      <c r="H68" s="143"/>
      <c r="I68" s="143"/>
    </row>
    <row r="69" spans="1:19" x14ac:dyDescent="0.2">
      <c r="A69" s="219"/>
      <c r="B69" s="219"/>
      <c r="C69" s="219"/>
      <c r="D69" s="219"/>
      <c r="E69" s="219"/>
      <c r="F69" s="219"/>
      <c r="G69" s="219"/>
      <c r="H69" s="143"/>
      <c r="I69" s="143"/>
    </row>
    <row r="70" spans="1:19" x14ac:dyDescent="0.2">
      <c r="A70" s="219"/>
      <c r="B70" s="219"/>
      <c r="C70" s="219"/>
      <c r="D70" s="219"/>
      <c r="E70" s="219"/>
      <c r="F70" s="219"/>
      <c r="G70" s="219"/>
      <c r="H70" s="143"/>
      <c r="I70" s="143"/>
    </row>
    <row r="71" spans="1:19" x14ac:dyDescent="0.2">
      <c r="A71" s="219"/>
      <c r="B71" s="219"/>
      <c r="C71" s="219"/>
      <c r="D71" s="219"/>
      <c r="E71" s="219"/>
      <c r="F71" s="219"/>
      <c r="G71" s="219"/>
      <c r="H71" s="143"/>
      <c r="I71" s="143"/>
    </row>
    <row r="72" spans="1:19" x14ac:dyDescent="0.2">
      <c r="A72" s="219"/>
      <c r="B72" s="219"/>
      <c r="C72" s="219"/>
      <c r="D72" s="219"/>
      <c r="E72" s="219"/>
      <c r="F72" s="219"/>
      <c r="G72" s="219"/>
      <c r="H72" s="143"/>
      <c r="I72" s="143"/>
    </row>
    <row r="73" spans="1:19" x14ac:dyDescent="0.2">
      <c r="A73" s="219"/>
      <c r="B73" s="219"/>
      <c r="C73" s="219"/>
      <c r="D73" s="219"/>
      <c r="E73" s="219"/>
      <c r="F73" s="219"/>
      <c r="G73" s="219"/>
      <c r="H73" s="143"/>
      <c r="I73" s="143"/>
    </row>
    <row r="74" spans="1:19" x14ac:dyDescent="0.2">
      <c r="A74" s="219"/>
      <c r="B74" s="219"/>
      <c r="C74" s="219"/>
      <c r="D74" s="219"/>
      <c r="E74" s="219"/>
      <c r="F74" s="219"/>
      <c r="G74" s="219"/>
      <c r="H74" s="143"/>
      <c r="I74" s="143"/>
    </row>
    <row r="75" spans="1:19" x14ac:dyDescent="0.2">
      <c r="A75" s="219"/>
      <c r="B75" s="219"/>
      <c r="C75" s="219"/>
      <c r="D75" s="219"/>
      <c r="E75" s="219"/>
      <c r="F75" s="219"/>
      <c r="G75" s="219"/>
      <c r="H75" s="143"/>
      <c r="I75" s="143"/>
    </row>
    <row r="76" spans="1:19" x14ac:dyDescent="0.2">
      <c r="A76" s="219"/>
      <c r="B76" s="219"/>
      <c r="C76" s="219"/>
      <c r="D76" s="219"/>
      <c r="E76" s="219"/>
      <c r="F76" s="219"/>
      <c r="G76" s="219"/>
      <c r="H76" s="143"/>
      <c r="I76" s="143"/>
    </row>
    <row r="77" spans="1:19" x14ac:dyDescent="0.2">
      <c r="A77" s="219"/>
      <c r="B77" s="219"/>
      <c r="C77" s="219"/>
      <c r="D77" s="219"/>
      <c r="E77" s="219"/>
      <c r="F77" s="219"/>
      <c r="G77" s="219"/>
      <c r="H77" s="143"/>
      <c r="I77" s="143"/>
    </row>
    <row r="78" spans="1:19" s="134" customFormat="1" x14ac:dyDescent="0.2">
      <c r="A78" s="133"/>
      <c r="H78" s="23"/>
      <c r="I78" s="23"/>
      <c r="J78" s="23"/>
      <c r="K78" s="23"/>
      <c r="L78" s="23"/>
      <c r="M78" s="23"/>
      <c r="N78" s="23"/>
      <c r="O78" s="23"/>
      <c r="P78" s="23"/>
      <c r="Q78" s="23"/>
      <c r="R78" s="23"/>
      <c r="S78" s="23"/>
    </row>
    <row r="79" spans="1:19" s="23" customFormat="1" ht="15.75" x14ac:dyDescent="0.2">
      <c r="A79" s="142"/>
      <c r="B79" s="146" t="s">
        <v>200</v>
      </c>
    </row>
    <row r="80" spans="1:19" s="23" customFormat="1" x14ac:dyDescent="0.2">
      <c r="A80" s="111"/>
      <c r="B80" s="19" t="s">
        <v>16</v>
      </c>
      <c r="C80" s="19" t="s">
        <v>250</v>
      </c>
      <c r="D80" s="19" t="s">
        <v>251</v>
      </c>
      <c r="E80" s="19" t="s">
        <v>252</v>
      </c>
    </row>
    <row r="81" spans="1:11" s="23" customFormat="1" ht="30" x14ac:dyDescent="0.2">
      <c r="A81" s="162" t="s">
        <v>24</v>
      </c>
      <c r="B81" s="168" t="s">
        <v>185</v>
      </c>
      <c r="C81" s="37">
        <f>D64+D7</f>
        <v>0</v>
      </c>
      <c r="D81" s="37">
        <f>E64+E7</f>
        <v>0</v>
      </c>
      <c r="E81" s="37">
        <f>F64+F7</f>
        <v>0</v>
      </c>
      <c r="H81" s="23" t="s">
        <v>0</v>
      </c>
    </row>
    <row r="82" spans="1:11" s="23" customFormat="1" ht="30" x14ac:dyDescent="0.2">
      <c r="A82" s="162" t="s">
        <v>25</v>
      </c>
      <c r="B82" s="168" t="s">
        <v>186</v>
      </c>
      <c r="C82" s="37">
        <f>D65+D7</f>
        <v>0</v>
      </c>
      <c r="D82" s="37">
        <f>E65+E7</f>
        <v>0</v>
      </c>
      <c r="E82" s="37">
        <f>F65+F7</f>
        <v>0</v>
      </c>
    </row>
    <row r="83" spans="1:11" s="23" customFormat="1" x14ac:dyDescent="0.2">
      <c r="A83" s="144"/>
      <c r="B83" s="145"/>
      <c r="C83" s="145"/>
      <c r="D83" s="145"/>
      <c r="E83" s="145"/>
      <c r="F83" s="145"/>
      <c r="G83" s="145"/>
      <c r="H83" s="145"/>
      <c r="I83" s="145"/>
      <c r="J83" s="184"/>
    </row>
    <row r="84" spans="1:11" ht="15.75" x14ac:dyDescent="0.2">
      <c r="A84" s="111"/>
      <c r="B84" s="225" t="s">
        <v>201</v>
      </c>
      <c r="C84" s="225"/>
      <c r="D84" s="225"/>
      <c r="E84" s="225"/>
      <c r="F84" s="225"/>
      <c r="G84" s="225"/>
      <c r="H84" s="225"/>
      <c r="I84" s="225"/>
      <c r="J84" s="225"/>
      <c r="K84" s="23"/>
    </row>
    <row r="85" spans="1:11" x14ac:dyDescent="0.2">
      <c r="A85" s="111"/>
      <c r="B85" s="104" t="s">
        <v>2</v>
      </c>
      <c r="C85" s="104" t="s">
        <v>3</v>
      </c>
      <c r="D85" s="104" t="s">
        <v>9</v>
      </c>
      <c r="E85" s="104" t="s">
        <v>8</v>
      </c>
      <c r="F85" s="104" t="s">
        <v>4</v>
      </c>
      <c r="G85" s="104" t="s">
        <v>5</v>
      </c>
      <c r="H85" s="104" t="s">
        <v>10</v>
      </c>
      <c r="I85" s="104" t="s">
        <v>11</v>
      </c>
      <c r="J85" s="104" t="s">
        <v>6</v>
      </c>
      <c r="K85" s="181"/>
    </row>
    <row r="86" spans="1:11" ht="15" customHeight="1" x14ac:dyDescent="0.2">
      <c r="A86" s="111"/>
      <c r="B86" s="168" t="s">
        <v>182</v>
      </c>
      <c r="C86" s="169"/>
      <c r="D86" s="169"/>
      <c r="E86" s="169"/>
      <c r="F86" s="169"/>
      <c r="G86" s="169"/>
      <c r="H86" s="169"/>
      <c r="I86" s="169"/>
      <c r="J86" s="169"/>
      <c r="K86" s="29"/>
    </row>
    <row r="87" spans="1:11" ht="120" x14ac:dyDescent="0.2">
      <c r="A87" s="111"/>
      <c r="B87" s="68" t="s">
        <v>43</v>
      </c>
      <c r="C87" s="19" t="s">
        <v>247</v>
      </c>
      <c r="D87" s="19" t="s">
        <v>271</v>
      </c>
      <c r="E87" s="19" t="s">
        <v>272</v>
      </c>
      <c r="F87" s="19" t="s">
        <v>273</v>
      </c>
      <c r="G87" s="19" t="s">
        <v>274</v>
      </c>
      <c r="H87" s="19" t="s">
        <v>248</v>
      </c>
      <c r="I87" s="19" t="s">
        <v>288</v>
      </c>
      <c r="J87" s="19" t="s">
        <v>289</v>
      </c>
      <c r="K87" s="33"/>
    </row>
    <row r="88" spans="1:11" ht="15" customHeight="1" x14ac:dyDescent="0.2">
      <c r="A88" s="111"/>
      <c r="B88" s="166" t="s">
        <v>51</v>
      </c>
      <c r="C88" s="166"/>
      <c r="D88" s="166"/>
      <c r="E88" s="166"/>
      <c r="F88" s="166"/>
      <c r="G88" s="166"/>
      <c r="H88" s="166"/>
      <c r="I88" s="166"/>
      <c r="J88" s="166"/>
      <c r="K88" s="182"/>
    </row>
    <row r="89" spans="1:11" x14ac:dyDescent="0.25">
      <c r="A89" s="111"/>
      <c r="B89" s="116"/>
      <c r="C89" s="117"/>
      <c r="D89" s="118"/>
      <c r="E89" s="117"/>
      <c r="F89" s="118"/>
      <c r="G89" s="118"/>
      <c r="H89" s="180">
        <f t="shared" ref="H89:H101" si="10">SUM(D89,F89:G89)</f>
        <v>0</v>
      </c>
      <c r="I89" s="118"/>
      <c r="J89" s="118"/>
      <c r="K89" s="183"/>
    </row>
    <row r="90" spans="1:11" x14ac:dyDescent="0.25">
      <c r="A90" s="111"/>
      <c r="B90" s="116"/>
      <c r="C90" s="117"/>
      <c r="D90" s="118"/>
      <c r="E90" s="117"/>
      <c r="F90" s="118"/>
      <c r="G90" s="118"/>
      <c r="H90" s="180">
        <f t="shared" si="10"/>
        <v>0</v>
      </c>
      <c r="I90" s="118"/>
      <c r="J90" s="118"/>
      <c r="K90" s="183"/>
    </row>
    <row r="91" spans="1:11" x14ac:dyDescent="0.25">
      <c r="A91" s="111"/>
      <c r="B91" s="116"/>
      <c r="C91" s="117"/>
      <c r="D91" s="118"/>
      <c r="E91" s="117"/>
      <c r="F91" s="118"/>
      <c r="G91" s="118"/>
      <c r="H91" s="180">
        <f t="shared" si="10"/>
        <v>0</v>
      </c>
      <c r="I91" s="118"/>
      <c r="J91" s="118"/>
      <c r="K91" s="183"/>
    </row>
    <row r="92" spans="1:11" x14ac:dyDescent="0.25">
      <c r="A92" s="111"/>
      <c r="B92" s="116"/>
      <c r="C92" s="117"/>
      <c r="D92" s="118"/>
      <c r="E92" s="117"/>
      <c r="F92" s="118"/>
      <c r="G92" s="118"/>
      <c r="H92" s="180">
        <f t="shared" si="10"/>
        <v>0</v>
      </c>
      <c r="I92" s="118"/>
      <c r="J92" s="118"/>
      <c r="K92" s="183"/>
    </row>
    <row r="93" spans="1:11" x14ac:dyDescent="0.25">
      <c r="A93" s="111"/>
      <c r="B93" s="116"/>
      <c r="C93" s="117"/>
      <c r="D93" s="118"/>
      <c r="E93" s="117"/>
      <c r="F93" s="118"/>
      <c r="G93" s="118"/>
      <c r="H93" s="180">
        <f t="shared" si="10"/>
        <v>0</v>
      </c>
      <c r="I93" s="118"/>
      <c r="J93" s="118"/>
      <c r="K93" s="183"/>
    </row>
    <row r="94" spans="1:11" x14ac:dyDescent="0.2">
      <c r="A94" s="111"/>
      <c r="B94" s="74" t="s">
        <v>49</v>
      </c>
      <c r="C94" s="119">
        <f>SUM(C89:C93)</f>
        <v>0</v>
      </c>
      <c r="D94" s="22">
        <f t="shared" ref="D94:J94" si="11">SUM(D89:D93)</f>
        <v>0</v>
      </c>
      <c r="E94" s="119">
        <f t="shared" si="11"/>
        <v>0</v>
      </c>
      <c r="F94" s="22">
        <f t="shared" si="11"/>
        <v>0</v>
      </c>
      <c r="G94" s="22">
        <f t="shared" si="11"/>
        <v>0</v>
      </c>
      <c r="H94" s="22">
        <f>SUM(H89:H93)</f>
        <v>0</v>
      </c>
      <c r="I94" s="22">
        <f t="shared" si="11"/>
        <v>0</v>
      </c>
      <c r="J94" s="22">
        <f t="shared" si="11"/>
        <v>0</v>
      </c>
      <c r="K94" s="62"/>
    </row>
    <row r="95" spans="1:11" ht="15" customHeight="1" x14ac:dyDescent="0.2">
      <c r="A95" s="111"/>
      <c r="B95" s="166" t="s">
        <v>52</v>
      </c>
      <c r="C95" s="166"/>
      <c r="D95" s="166"/>
      <c r="E95" s="166"/>
      <c r="F95" s="166"/>
      <c r="G95" s="166"/>
      <c r="H95" s="166"/>
      <c r="I95" s="166"/>
      <c r="J95" s="166"/>
      <c r="K95" s="182"/>
    </row>
    <row r="96" spans="1:11" x14ac:dyDescent="0.25">
      <c r="A96" s="111"/>
      <c r="B96" s="116"/>
      <c r="C96" s="117"/>
      <c r="D96" s="118"/>
      <c r="E96" s="117"/>
      <c r="F96" s="118"/>
      <c r="G96" s="118"/>
      <c r="H96" s="180">
        <f t="shared" si="10"/>
        <v>0</v>
      </c>
      <c r="I96" s="118"/>
      <c r="J96" s="118"/>
      <c r="K96" s="183"/>
    </row>
    <row r="97" spans="1:11" x14ac:dyDescent="0.25">
      <c r="A97" s="111"/>
      <c r="B97" s="116"/>
      <c r="C97" s="117"/>
      <c r="D97" s="118"/>
      <c r="E97" s="117"/>
      <c r="F97" s="118"/>
      <c r="G97" s="118"/>
      <c r="H97" s="180">
        <f t="shared" si="10"/>
        <v>0</v>
      </c>
      <c r="I97" s="118"/>
      <c r="J97" s="118"/>
      <c r="K97" s="183"/>
    </row>
    <row r="98" spans="1:11" x14ac:dyDescent="0.2">
      <c r="A98" s="111"/>
      <c r="B98" s="74" t="s">
        <v>49</v>
      </c>
      <c r="C98" s="119">
        <f t="shared" ref="C98:J98" si="12">SUM(C96:C97)</f>
        <v>0</v>
      </c>
      <c r="D98" s="22">
        <f t="shared" si="12"/>
        <v>0</v>
      </c>
      <c r="E98" s="119">
        <f t="shared" si="12"/>
        <v>0</v>
      </c>
      <c r="F98" s="22">
        <f t="shared" si="12"/>
        <v>0</v>
      </c>
      <c r="G98" s="22">
        <f t="shared" si="12"/>
        <v>0</v>
      </c>
      <c r="H98" s="22">
        <f t="shared" si="12"/>
        <v>0</v>
      </c>
      <c r="I98" s="22">
        <f t="shared" si="12"/>
        <v>0</v>
      </c>
      <c r="J98" s="22">
        <f t="shared" si="12"/>
        <v>0</v>
      </c>
      <c r="K98" s="62"/>
    </row>
    <row r="99" spans="1:11" ht="15" customHeight="1" x14ac:dyDescent="0.2">
      <c r="A99" s="111"/>
      <c r="B99" s="167" t="s">
        <v>50</v>
      </c>
      <c r="C99" s="167"/>
      <c r="D99" s="167"/>
      <c r="E99" s="167"/>
      <c r="F99" s="167"/>
      <c r="G99" s="167"/>
      <c r="H99" s="167"/>
      <c r="I99" s="167"/>
      <c r="J99" s="167"/>
      <c r="K99" s="29"/>
    </row>
    <row r="100" spans="1:11" x14ac:dyDescent="0.25">
      <c r="A100" s="111"/>
      <c r="B100" s="116"/>
      <c r="C100" s="117"/>
      <c r="D100" s="118"/>
      <c r="E100" s="117"/>
      <c r="F100" s="118"/>
      <c r="G100" s="118"/>
      <c r="H100" s="180">
        <f t="shared" si="10"/>
        <v>0</v>
      </c>
      <c r="I100" s="118"/>
      <c r="J100" s="118"/>
      <c r="K100" s="183"/>
    </row>
    <row r="101" spans="1:11" x14ac:dyDescent="0.25">
      <c r="A101" s="111"/>
      <c r="B101" s="116"/>
      <c r="C101" s="117"/>
      <c r="D101" s="118"/>
      <c r="E101" s="117"/>
      <c r="F101" s="118"/>
      <c r="G101" s="118"/>
      <c r="H101" s="180">
        <f t="shared" si="10"/>
        <v>0</v>
      </c>
      <c r="I101" s="118"/>
      <c r="J101" s="118"/>
      <c r="K101" s="183"/>
    </row>
    <row r="102" spans="1:11" x14ac:dyDescent="0.2">
      <c r="A102" s="111"/>
      <c r="B102" s="74" t="s">
        <v>49</v>
      </c>
      <c r="C102" s="119">
        <f t="shared" ref="C102:J102" si="13">SUM(C100:C101)</f>
        <v>0</v>
      </c>
      <c r="D102" s="22">
        <f t="shared" si="13"/>
        <v>0</v>
      </c>
      <c r="E102" s="119">
        <f t="shared" si="13"/>
        <v>0</v>
      </c>
      <c r="F102" s="22">
        <f t="shared" si="13"/>
        <v>0</v>
      </c>
      <c r="G102" s="22">
        <f t="shared" si="13"/>
        <v>0</v>
      </c>
      <c r="H102" s="22">
        <f t="shared" si="13"/>
        <v>0</v>
      </c>
      <c r="I102" s="22">
        <f t="shared" si="13"/>
        <v>0</v>
      </c>
      <c r="J102" s="22">
        <f t="shared" si="13"/>
        <v>0</v>
      </c>
      <c r="K102" s="62"/>
    </row>
    <row r="103" spans="1:11" x14ac:dyDescent="0.2">
      <c r="A103" s="111"/>
      <c r="B103" s="131" t="s">
        <v>191</v>
      </c>
      <c r="C103" s="119">
        <f>SUM(C102,C98,C94)</f>
        <v>0</v>
      </c>
      <c r="D103" s="22">
        <f t="shared" ref="D103:J103" si="14">SUM(D102,D98,D94)</f>
        <v>0</v>
      </c>
      <c r="E103" s="119">
        <f t="shared" si="14"/>
        <v>0</v>
      </c>
      <c r="F103" s="22">
        <f t="shared" si="14"/>
        <v>0</v>
      </c>
      <c r="G103" s="22">
        <f t="shared" si="14"/>
        <v>0</v>
      </c>
      <c r="H103" s="22">
        <f t="shared" si="14"/>
        <v>0</v>
      </c>
      <c r="I103" s="22">
        <f t="shared" si="14"/>
        <v>0</v>
      </c>
      <c r="J103" s="22">
        <f t="shared" si="14"/>
        <v>0</v>
      </c>
      <c r="K103" s="62"/>
    </row>
    <row r="104" spans="1:11" x14ac:dyDescent="0.2">
      <c r="B104" s="24"/>
      <c r="C104" s="24"/>
      <c r="D104" s="24"/>
      <c r="E104" s="24"/>
      <c r="F104" s="24"/>
      <c r="G104" s="24"/>
      <c r="H104" s="24"/>
      <c r="I104" s="24"/>
      <c r="J104" s="24"/>
      <c r="K104" s="24"/>
    </row>
    <row r="105" spans="1:11" x14ac:dyDescent="0.2">
      <c r="A105" s="111"/>
      <c r="B105" s="120" t="s">
        <v>2</v>
      </c>
      <c r="C105" s="120" t="s">
        <v>3</v>
      </c>
      <c r="D105" s="120" t="s">
        <v>9</v>
      </c>
      <c r="E105" s="120" t="s">
        <v>8</v>
      </c>
      <c r="F105" s="120" t="s">
        <v>4</v>
      </c>
      <c r="H105" s="24"/>
      <c r="I105" s="24"/>
      <c r="J105" s="24"/>
      <c r="K105" s="24"/>
    </row>
    <row r="106" spans="1:11" x14ac:dyDescent="0.2">
      <c r="A106" s="111"/>
      <c r="B106" s="221" t="s">
        <v>181</v>
      </c>
      <c r="C106" s="221"/>
      <c r="D106" s="221"/>
      <c r="E106" s="221"/>
      <c r="F106" s="221"/>
      <c r="H106" s="23"/>
      <c r="I106" s="29"/>
      <c r="J106" s="29"/>
      <c r="K106" s="29"/>
    </row>
    <row r="107" spans="1:11" ht="75" x14ac:dyDescent="0.2">
      <c r="A107" s="111"/>
      <c r="B107" s="19" t="s">
        <v>13</v>
      </c>
      <c r="C107" s="19" t="s">
        <v>285</v>
      </c>
      <c r="D107" s="19" t="s">
        <v>253</v>
      </c>
      <c r="E107" s="19" t="s">
        <v>254</v>
      </c>
      <c r="F107" s="19" t="s">
        <v>255</v>
      </c>
      <c r="H107" s="188"/>
      <c r="I107" s="33"/>
    </row>
    <row r="108" spans="1:11" ht="15" customHeight="1" x14ac:dyDescent="0.2">
      <c r="A108" s="115" t="s">
        <v>24</v>
      </c>
      <c r="B108" s="35" t="s">
        <v>167</v>
      </c>
      <c r="C108" s="65">
        <v>1.5E-3</v>
      </c>
      <c r="D108" s="39">
        <f>H103*C108</f>
        <v>0</v>
      </c>
      <c r="E108" s="39">
        <f>I103*C108</f>
        <v>0</v>
      </c>
      <c r="F108" s="39">
        <f>J103*C108</f>
        <v>0</v>
      </c>
      <c r="G108" s="209" t="s">
        <v>279</v>
      </c>
      <c r="H108" s="209"/>
      <c r="I108" s="179"/>
      <c r="J108" s="179"/>
    </row>
    <row r="109" spans="1:11" x14ac:dyDescent="0.2">
      <c r="A109" s="115" t="s">
        <v>25</v>
      </c>
      <c r="B109" s="35" t="s">
        <v>168</v>
      </c>
      <c r="C109" s="65">
        <v>0.23980000000000001</v>
      </c>
      <c r="D109" s="39">
        <f>C109*H94</f>
        <v>0</v>
      </c>
      <c r="E109" s="39">
        <f>C109*I94</f>
        <v>0</v>
      </c>
      <c r="F109" s="39">
        <f>C109*J94</f>
        <v>0</v>
      </c>
      <c r="G109" s="209"/>
      <c r="H109" s="209"/>
      <c r="I109" s="179"/>
      <c r="J109" s="179"/>
    </row>
    <row r="110" spans="1:11" x14ac:dyDescent="0.2">
      <c r="A110" s="115" t="s">
        <v>26</v>
      </c>
      <c r="B110" s="35" t="s">
        <v>169</v>
      </c>
      <c r="C110" s="65">
        <v>0.1857</v>
      </c>
      <c r="D110" s="39">
        <f>C110*H98</f>
        <v>0</v>
      </c>
      <c r="E110" s="39">
        <f>C110*I98</f>
        <v>0</v>
      </c>
      <c r="F110" s="39">
        <f>C110*J98</f>
        <v>0</v>
      </c>
      <c r="G110" s="209"/>
      <c r="H110" s="209"/>
      <c r="I110" s="179"/>
      <c r="J110" s="179"/>
    </row>
    <row r="111" spans="1:11" x14ac:dyDescent="0.2">
      <c r="A111" s="115" t="s">
        <v>17</v>
      </c>
      <c r="B111" s="35" t="s">
        <v>170</v>
      </c>
      <c r="C111" s="65">
        <v>6.2E-2</v>
      </c>
      <c r="D111" s="39">
        <f>C111*H103</f>
        <v>0</v>
      </c>
      <c r="E111" s="39">
        <f>C111*I103</f>
        <v>0</v>
      </c>
      <c r="F111" s="39">
        <f>C111*J103</f>
        <v>0</v>
      </c>
      <c r="G111" s="209"/>
      <c r="H111" s="209"/>
      <c r="I111" s="179"/>
      <c r="J111" s="179"/>
    </row>
    <row r="112" spans="1:11" x14ac:dyDescent="0.2">
      <c r="A112" s="115" t="s">
        <v>18</v>
      </c>
      <c r="B112" s="35" t="s">
        <v>171</v>
      </c>
      <c r="C112" s="65">
        <v>1.4500000000000001E-2</v>
      </c>
      <c r="D112" s="39">
        <f>C112*H103</f>
        <v>0</v>
      </c>
      <c r="E112" s="39">
        <f>C112*I103</f>
        <v>0</v>
      </c>
      <c r="F112" s="39">
        <f>C112*J103</f>
        <v>0</v>
      </c>
      <c r="G112" s="209"/>
      <c r="H112" s="209"/>
      <c r="I112" s="179"/>
      <c r="J112" s="179"/>
    </row>
    <row r="113" spans="1:11" x14ac:dyDescent="0.2">
      <c r="A113" s="115" t="s">
        <v>163</v>
      </c>
      <c r="B113" s="35" t="s">
        <v>172</v>
      </c>
      <c r="C113" s="65">
        <v>2E-3</v>
      </c>
      <c r="D113" s="39">
        <f>C113*(H98+H94)</f>
        <v>0</v>
      </c>
      <c r="E113" s="39">
        <f>C113*(I98+I94)</f>
        <v>0</v>
      </c>
      <c r="F113" s="39">
        <f>C113*(J98+J94)</f>
        <v>0</v>
      </c>
      <c r="G113" s="179"/>
      <c r="H113" s="179"/>
      <c r="I113" s="179"/>
      <c r="J113" s="179"/>
    </row>
    <row r="114" spans="1:11" x14ac:dyDescent="0.2">
      <c r="A114" s="115" t="s">
        <v>164</v>
      </c>
      <c r="B114" s="35" t="s">
        <v>276</v>
      </c>
      <c r="C114" s="66">
        <v>0.21</v>
      </c>
      <c r="D114" s="39">
        <f>(H98+H94)*C114</f>
        <v>0</v>
      </c>
      <c r="E114" s="39">
        <f>(I98+I94)*C114</f>
        <v>0</v>
      </c>
      <c r="F114" s="39">
        <f>(J98+J94)*C114</f>
        <v>0</v>
      </c>
      <c r="G114" s="179"/>
      <c r="H114" s="179"/>
      <c r="I114" s="179"/>
      <c r="J114" s="179"/>
    </row>
    <row r="115" spans="1:11" x14ac:dyDescent="0.2">
      <c r="A115" s="115" t="s">
        <v>165</v>
      </c>
      <c r="B115" s="35" t="s">
        <v>277</v>
      </c>
      <c r="C115" s="65">
        <v>1.0500000000000001E-2</v>
      </c>
      <c r="D115" s="39">
        <f>C115*H103</f>
        <v>0</v>
      </c>
      <c r="E115" s="39">
        <f>C115*I103</f>
        <v>0</v>
      </c>
      <c r="F115" s="39">
        <f>C115*J103</f>
        <v>0</v>
      </c>
      <c r="G115" s="179"/>
      <c r="H115" s="179"/>
      <c r="I115" s="179"/>
      <c r="J115" s="179"/>
    </row>
    <row r="116" spans="1:11" x14ac:dyDescent="0.2">
      <c r="A116" s="115" t="s">
        <v>166</v>
      </c>
      <c r="B116" s="35" t="s">
        <v>173</v>
      </c>
      <c r="C116" s="121"/>
      <c r="D116" s="122"/>
      <c r="E116" s="122"/>
      <c r="F116" s="122"/>
      <c r="G116" s="179"/>
      <c r="H116" s="179"/>
      <c r="I116" s="179"/>
      <c r="J116" s="179"/>
      <c r="K116" s="23"/>
    </row>
    <row r="117" spans="1:11" x14ac:dyDescent="0.2">
      <c r="A117" s="111"/>
      <c r="B117" s="38" t="s">
        <v>31</v>
      </c>
      <c r="C117" s="30"/>
      <c r="D117" s="42">
        <f>SUM(D108:D116)</f>
        <v>0</v>
      </c>
      <c r="E117" s="42">
        <f>SUM(E108:E116)</f>
        <v>0</v>
      </c>
      <c r="F117" s="42">
        <f>SUM(F108:F116)</f>
        <v>0</v>
      </c>
      <c r="G117" s="179"/>
      <c r="H117" s="179"/>
      <c r="I117" s="179"/>
      <c r="J117" s="179"/>
      <c r="K117" s="23"/>
    </row>
    <row r="118" spans="1:11" x14ac:dyDescent="0.25">
      <c r="B118" s="44"/>
      <c r="C118" s="27"/>
      <c r="D118" s="27"/>
      <c r="E118" s="27"/>
      <c r="F118" s="27"/>
      <c r="G118" s="27"/>
      <c r="H118" s="27"/>
      <c r="I118" s="27"/>
      <c r="J118" s="27"/>
      <c r="K118" s="27"/>
    </row>
    <row r="119" spans="1:11" x14ac:dyDescent="0.2">
      <c r="A119" s="111"/>
      <c r="B119" s="120" t="s">
        <v>2</v>
      </c>
      <c r="C119" s="120" t="s">
        <v>3</v>
      </c>
      <c r="D119" s="120" t="s">
        <v>9</v>
      </c>
      <c r="E119" s="120" t="s">
        <v>8</v>
      </c>
      <c r="G119" s="24"/>
      <c r="H119" s="24"/>
      <c r="I119" s="24"/>
      <c r="J119" s="24" t="s">
        <v>0</v>
      </c>
      <c r="K119" s="24"/>
    </row>
    <row r="120" spans="1:11" x14ac:dyDescent="0.2">
      <c r="A120" s="111"/>
      <c r="B120" s="220" t="s">
        <v>240</v>
      </c>
      <c r="C120" s="220"/>
      <c r="D120" s="220"/>
      <c r="E120" s="220"/>
      <c r="G120" s="138"/>
      <c r="H120" s="138"/>
      <c r="I120" s="138"/>
      <c r="J120" s="181"/>
      <c r="K120" s="181"/>
    </row>
    <row r="121" spans="1:11" ht="21" customHeight="1" x14ac:dyDescent="0.2">
      <c r="A121" s="111"/>
      <c r="B121" s="68" t="s">
        <v>45</v>
      </c>
      <c r="C121" s="19" t="s">
        <v>250</v>
      </c>
      <c r="D121" s="19" t="s">
        <v>251</v>
      </c>
      <c r="E121" s="19" t="s">
        <v>252</v>
      </c>
      <c r="G121" s="188"/>
      <c r="H121" s="188"/>
      <c r="I121" s="23"/>
      <c r="J121" s="23"/>
      <c r="K121" s="23"/>
    </row>
    <row r="122" spans="1:11" ht="18" customHeight="1" x14ac:dyDescent="0.2">
      <c r="A122" s="115" t="s">
        <v>24</v>
      </c>
      <c r="B122" s="35" t="s">
        <v>175</v>
      </c>
      <c r="C122" s="46"/>
      <c r="D122" s="46"/>
      <c r="E122" s="46"/>
      <c r="G122" s="158"/>
      <c r="H122" s="158"/>
    </row>
    <row r="123" spans="1:11" ht="32.25" customHeight="1" x14ac:dyDescent="0.2">
      <c r="A123" s="115" t="s">
        <v>25</v>
      </c>
      <c r="B123" s="35" t="s">
        <v>227</v>
      </c>
      <c r="C123" s="46"/>
      <c r="D123" s="46"/>
      <c r="E123" s="46"/>
      <c r="G123" s="158"/>
      <c r="H123" s="158"/>
    </row>
    <row r="124" spans="1:11" x14ac:dyDescent="0.2">
      <c r="A124" s="115" t="s">
        <v>26</v>
      </c>
      <c r="B124" s="35" t="s">
        <v>230</v>
      </c>
      <c r="C124" s="46"/>
      <c r="D124" s="46"/>
      <c r="E124" s="46"/>
      <c r="G124" s="158"/>
      <c r="H124" s="158"/>
    </row>
    <row r="125" spans="1:11" x14ac:dyDescent="0.2">
      <c r="A125" s="115" t="s">
        <v>17</v>
      </c>
      <c r="B125" s="35" t="s">
        <v>228</v>
      </c>
      <c r="C125" s="46"/>
      <c r="D125" s="46"/>
      <c r="E125" s="46"/>
      <c r="G125" s="158"/>
      <c r="H125" s="158"/>
    </row>
    <row r="126" spans="1:11" x14ac:dyDescent="0.2">
      <c r="A126" s="115" t="s">
        <v>18</v>
      </c>
      <c r="B126" s="35" t="s">
        <v>229</v>
      </c>
      <c r="C126" s="46"/>
      <c r="D126" s="46"/>
      <c r="E126" s="46"/>
      <c r="G126" s="158"/>
      <c r="H126" s="158"/>
    </row>
    <row r="127" spans="1:11" x14ac:dyDescent="0.2">
      <c r="A127" s="115" t="s">
        <v>163</v>
      </c>
      <c r="B127" s="35" t="s">
        <v>176</v>
      </c>
      <c r="C127" s="46"/>
      <c r="D127" s="46"/>
      <c r="E127" s="46"/>
      <c r="G127" s="158"/>
      <c r="H127" s="158"/>
    </row>
    <row r="128" spans="1:11" x14ac:dyDescent="0.2">
      <c r="A128" s="115" t="s">
        <v>164</v>
      </c>
      <c r="B128" s="35" t="s">
        <v>190</v>
      </c>
      <c r="C128" s="46"/>
      <c r="D128" s="46"/>
      <c r="E128" s="46"/>
      <c r="G128" s="158"/>
      <c r="H128" s="158"/>
    </row>
    <row r="129" spans="1:11" x14ac:dyDescent="0.2">
      <c r="A129" s="115" t="s">
        <v>165</v>
      </c>
      <c r="B129" s="35" t="s">
        <v>177</v>
      </c>
      <c r="C129" s="46"/>
      <c r="D129" s="46"/>
      <c r="E129" s="46"/>
      <c r="G129" s="158"/>
      <c r="H129" s="158"/>
    </row>
    <row r="130" spans="1:11" x14ac:dyDescent="0.2">
      <c r="A130" s="115" t="s">
        <v>166</v>
      </c>
      <c r="B130" s="35" t="s">
        <v>178</v>
      </c>
      <c r="C130" s="46"/>
      <c r="D130" s="46"/>
      <c r="E130" s="46"/>
      <c r="G130" s="158"/>
      <c r="H130" s="158"/>
    </row>
    <row r="131" spans="1:11" x14ac:dyDescent="0.2">
      <c r="A131" s="115" t="s">
        <v>226</v>
      </c>
      <c r="B131" s="136" t="s">
        <v>179</v>
      </c>
      <c r="C131" s="46"/>
      <c r="D131" s="46"/>
      <c r="E131" s="46"/>
      <c r="G131" s="158"/>
      <c r="H131" s="158"/>
    </row>
    <row r="132" spans="1:11" x14ac:dyDescent="0.2">
      <c r="A132" s="115" t="s">
        <v>0</v>
      </c>
      <c r="B132" s="38" t="s">
        <v>31</v>
      </c>
      <c r="C132" s="41">
        <f>SUM(C122:C131)</f>
        <v>0</v>
      </c>
      <c r="D132" s="41">
        <f>SUM(D122:D131)</f>
        <v>0</v>
      </c>
      <c r="E132" s="41">
        <f>SUM(E122:E131)</f>
        <v>0</v>
      </c>
      <c r="G132" s="94"/>
      <c r="H132" s="94"/>
      <c r="I132" s="23"/>
      <c r="J132" s="23"/>
      <c r="K132" s="23"/>
    </row>
    <row r="133" spans="1:11" x14ac:dyDescent="0.2">
      <c r="B133" s="61"/>
      <c r="C133" s="82"/>
      <c r="D133" s="82"/>
      <c r="E133" s="82"/>
      <c r="F133" s="82"/>
      <c r="G133" s="94"/>
      <c r="H133" s="94"/>
      <c r="I133" s="23"/>
      <c r="J133" s="23"/>
      <c r="K133" s="23"/>
    </row>
    <row r="134" spans="1:11" x14ac:dyDescent="0.2">
      <c r="A134" s="111"/>
      <c r="B134" s="204" t="s">
        <v>180</v>
      </c>
      <c r="C134" s="205"/>
      <c r="D134" s="205"/>
      <c r="E134" s="206"/>
      <c r="F134" s="23"/>
      <c r="G134" s="23"/>
      <c r="H134" s="23"/>
      <c r="I134" s="23"/>
      <c r="J134" s="23"/>
      <c r="K134" s="23"/>
    </row>
    <row r="135" spans="1:11" x14ac:dyDescent="0.2">
      <c r="A135" s="111"/>
      <c r="B135" s="63" t="s">
        <v>12</v>
      </c>
      <c r="C135" s="19" t="s">
        <v>250</v>
      </c>
      <c r="D135" s="19" t="s">
        <v>251</v>
      </c>
      <c r="E135" s="19" t="s">
        <v>252</v>
      </c>
      <c r="G135" s="188"/>
      <c r="H135" s="188"/>
      <c r="I135" s="23"/>
      <c r="J135" s="23"/>
      <c r="K135" s="23"/>
    </row>
    <row r="136" spans="1:11" x14ac:dyDescent="0.2">
      <c r="A136" s="115" t="s">
        <v>24</v>
      </c>
      <c r="B136" s="30" t="s">
        <v>35</v>
      </c>
      <c r="C136" s="36"/>
      <c r="D136" s="36"/>
      <c r="E136" s="36"/>
      <c r="G136" s="158"/>
      <c r="H136" s="158"/>
      <c r="I136" s="23"/>
      <c r="J136" s="23"/>
      <c r="K136" s="23"/>
    </row>
    <row r="137" spans="1:11" x14ac:dyDescent="0.2">
      <c r="A137" s="115" t="s">
        <v>25</v>
      </c>
      <c r="B137" s="30" t="s">
        <v>1</v>
      </c>
      <c r="C137" s="36"/>
      <c r="D137" s="36"/>
      <c r="E137" s="36"/>
      <c r="G137" s="158"/>
      <c r="H137" s="158"/>
      <c r="I137" s="23"/>
      <c r="J137" s="23"/>
      <c r="K137" s="23"/>
    </row>
    <row r="138" spans="1:11" x14ac:dyDescent="0.2">
      <c r="A138" s="111"/>
      <c r="B138" s="69" t="s">
        <v>31</v>
      </c>
      <c r="C138" s="37">
        <f>SUM(C136:C137)</f>
        <v>0</v>
      </c>
      <c r="D138" s="37">
        <f>SUM(D136:D137)</f>
        <v>0</v>
      </c>
      <c r="E138" s="37">
        <f>SUM(E136:E137)</f>
        <v>0</v>
      </c>
      <c r="G138" s="94"/>
      <c r="H138" s="94"/>
      <c r="I138" s="23"/>
      <c r="J138" s="23"/>
      <c r="K138" s="23"/>
    </row>
    <row r="139" spans="1:11" x14ac:dyDescent="0.2">
      <c r="B139" s="187"/>
      <c r="C139" s="94"/>
      <c r="D139" s="94"/>
      <c r="E139" s="94"/>
      <c r="G139" s="94"/>
      <c r="H139" s="94"/>
      <c r="I139" s="23"/>
      <c r="J139" s="23"/>
      <c r="K139" s="23"/>
    </row>
    <row r="140" spans="1:11" x14ac:dyDescent="0.2">
      <c r="A140" s="111"/>
      <c r="B140" s="207" t="s">
        <v>217</v>
      </c>
      <c r="C140" s="207"/>
      <c r="D140" s="207"/>
      <c r="E140" s="207"/>
      <c r="F140" s="138"/>
      <c r="G140" s="189"/>
      <c r="H140" s="189"/>
      <c r="I140" s="189"/>
      <c r="J140" s="25"/>
      <c r="K140" s="25"/>
    </row>
    <row r="141" spans="1:11" x14ac:dyDescent="0.2">
      <c r="A141" s="111"/>
      <c r="B141" s="19" t="s">
        <v>16</v>
      </c>
      <c r="C141" s="19" t="s">
        <v>250</v>
      </c>
      <c r="D141" s="19" t="s">
        <v>251</v>
      </c>
      <c r="E141" s="19" t="s">
        <v>252</v>
      </c>
      <c r="G141" s="189"/>
      <c r="H141" s="189"/>
      <c r="I141" s="189"/>
      <c r="J141" s="25"/>
      <c r="K141" s="25"/>
    </row>
    <row r="142" spans="1:11" x14ac:dyDescent="0.2">
      <c r="A142" s="111">
        <v>1</v>
      </c>
      <c r="B142" s="32" t="s">
        <v>174</v>
      </c>
      <c r="C142" s="185">
        <v>0.39</v>
      </c>
      <c r="D142" s="185">
        <v>0.39</v>
      </c>
      <c r="E142" s="185">
        <v>0.39</v>
      </c>
      <c r="G142" s="189"/>
      <c r="H142" s="189"/>
      <c r="I142" s="189"/>
      <c r="J142" s="25"/>
      <c r="K142" s="25"/>
    </row>
    <row r="143" spans="1:11" x14ac:dyDescent="0.2">
      <c r="A143" s="115" t="s">
        <v>25</v>
      </c>
      <c r="B143" s="105" t="s">
        <v>278</v>
      </c>
      <c r="C143" s="123">
        <f>H103</f>
        <v>0</v>
      </c>
      <c r="D143" s="123">
        <f>I103</f>
        <v>0</v>
      </c>
      <c r="E143" s="123">
        <f>J103</f>
        <v>0</v>
      </c>
      <c r="G143" s="189"/>
      <c r="H143" s="189"/>
      <c r="I143" s="189"/>
      <c r="J143" s="25"/>
      <c r="K143" s="25"/>
    </row>
    <row r="144" spans="1:11" x14ac:dyDescent="0.2">
      <c r="A144" s="115" t="s">
        <v>0</v>
      </c>
      <c r="B144" s="160" t="s">
        <v>31</v>
      </c>
      <c r="C144" s="173">
        <f t="shared" ref="C144:E144" si="15">C143*C142</f>
        <v>0</v>
      </c>
      <c r="D144" s="173">
        <f t="shared" si="15"/>
        <v>0</v>
      </c>
      <c r="E144" s="173">
        <f t="shared" si="15"/>
        <v>0</v>
      </c>
      <c r="G144" s="189"/>
      <c r="H144" s="189"/>
      <c r="I144" s="189"/>
      <c r="J144" s="25"/>
      <c r="K144" s="25"/>
    </row>
    <row r="145" spans="1:364" x14ac:dyDescent="0.2">
      <c r="A145" s="159"/>
      <c r="B145" s="161"/>
      <c r="C145" s="45"/>
      <c r="D145" s="45"/>
      <c r="E145" s="45"/>
      <c r="F145" s="45"/>
      <c r="G145" s="189"/>
      <c r="H145" s="189"/>
      <c r="I145" s="189"/>
      <c r="J145" s="25"/>
      <c r="K145" s="25"/>
    </row>
    <row r="146" spans="1:364" x14ac:dyDescent="0.2">
      <c r="A146" s="111"/>
      <c r="B146" s="204" t="s">
        <v>218</v>
      </c>
      <c r="C146" s="205"/>
      <c r="D146" s="205"/>
      <c r="E146" s="206"/>
      <c r="F146" s="138"/>
      <c r="G146" s="138"/>
      <c r="H146" s="138"/>
      <c r="I146" s="138"/>
      <c r="J146" s="23"/>
      <c r="K146" s="23"/>
    </row>
    <row r="147" spans="1:364" x14ac:dyDescent="0.2">
      <c r="A147" s="111"/>
      <c r="B147" s="19" t="s">
        <v>16</v>
      </c>
      <c r="C147" s="19" t="s">
        <v>250</v>
      </c>
      <c r="D147" s="19" t="s">
        <v>251</v>
      </c>
      <c r="E147" s="19" t="s">
        <v>252</v>
      </c>
      <c r="G147" s="188"/>
      <c r="H147" s="188"/>
      <c r="I147" s="23"/>
      <c r="J147" s="23"/>
      <c r="K147" s="23"/>
    </row>
    <row r="148" spans="1:364" ht="30" x14ac:dyDescent="0.2">
      <c r="A148" s="162" t="s">
        <v>24</v>
      </c>
      <c r="B148" s="141" t="s">
        <v>183</v>
      </c>
      <c r="C148" s="190">
        <f>SUM(C144,C138,C132,D117,H103)</f>
        <v>0</v>
      </c>
      <c r="D148" s="190">
        <f t="shared" ref="D148:E148" si="16">SUM(D144,D138,D132,E117,I103)</f>
        <v>0</v>
      </c>
      <c r="E148" s="190">
        <f t="shared" si="16"/>
        <v>0</v>
      </c>
      <c r="G148" s="158" t="s">
        <v>0</v>
      </c>
      <c r="H148" s="158"/>
      <c r="I148" s="23"/>
      <c r="J148" s="23"/>
      <c r="K148" s="23"/>
    </row>
    <row r="149" spans="1:364" ht="30" x14ac:dyDescent="0.2">
      <c r="A149" s="162" t="s">
        <v>25</v>
      </c>
      <c r="B149" s="141" t="s">
        <v>184</v>
      </c>
      <c r="C149" s="163">
        <f>SUM(C138,C132,D117,H103)</f>
        <v>0</v>
      </c>
      <c r="D149" s="163">
        <f>D143</f>
        <v>0</v>
      </c>
      <c r="E149" s="163">
        <f>E143</f>
        <v>0</v>
      </c>
      <c r="J149" s="25"/>
      <c r="K149" s="25"/>
    </row>
    <row r="150" spans="1:364" x14ac:dyDescent="0.2">
      <c r="A150" s="159"/>
      <c r="B150" s="164"/>
      <c r="J150" s="25"/>
      <c r="K150" s="25"/>
    </row>
    <row r="151" spans="1:364" x14ac:dyDescent="0.2">
      <c r="A151" s="207" t="s">
        <v>219</v>
      </c>
      <c r="B151" s="207"/>
      <c r="C151" s="207"/>
      <c r="D151" s="207"/>
      <c r="E151" s="207"/>
      <c r="F151" s="207"/>
      <c r="G151" s="138"/>
      <c r="H151" s="138"/>
      <c r="I151" s="138"/>
      <c r="J151" s="25"/>
      <c r="K151" s="25"/>
    </row>
    <row r="152" spans="1:364" x14ac:dyDescent="0.2">
      <c r="A152" s="216"/>
      <c r="B152" s="216"/>
      <c r="C152" s="216"/>
      <c r="D152" s="216"/>
      <c r="E152" s="216"/>
      <c r="F152" s="216"/>
      <c r="G152" s="143"/>
      <c r="H152" s="143"/>
      <c r="I152" s="143"/>
      <c r="J152" s="25"/>
      <c r="K152" s="25"/>
    </row>
    <row r="153" spans="1:364" x14ac:dyDescent="0.2">
      <c r="A153" s="216"/>
      <c r="B153" s="216"/>
      <c r="C153" s="216"/>
      <c r="D153" s="216"/>
      <c r="E153" s="216"/>
      <c r="F153" s="216"/>
      <c r="G153" s="143"/>
      <c r="H153" s="143"/>
      <c r="I153" s="143"/>
      <c r="J153" s="25"/>
      <c r="K153" s="25"/>
    </row>
    <row r="154" spans="1:364" x14ac:dyDescent="0.2">
      <c r="A154" s="216"/>
      <c r="B154" s="216"/>
      <c r="C154" s="216"/>
      <c r="D154" s="216"/>
      <c r="E154" s="216"/>
      <c r="F154" s="216"/>
      <c r="G154" s="143"/>
      <c r="H154" s="143"/>
      <c r="I154" s="143"/>
      <c r="J154" s="25"/>
      <c r="K154" s="25"/>
    </row>
    <row r="155" spans="1:364" x14ac:dyDescent="0.2">
      <c r="A155" s="216"/>
      <c r="B155" s="216"/>
      <c r="C155" s="216"/>
      <c r="D155" s="216"/>
      <c r="E155" s="216"/>
      <c r="F155" s="216"/>
      <c r="G155" s="143"/>
      <c r="H155" s="143"/>
      <c r="I155" s="143"/>
      <c r="J155" s="25"/>
      <c r="K155" s="25"/>
    </row>
    <row r="156" spans="1:364" x14ac:dyDescent="0.2">
      <c r="A156" s="216"/>
      <c r="B156" s="216"/>
      <c r="C156" s="216"/>
      <c r="D156" s="216"/>
      <c r="E156" s="216"/>
      <c r="F156" s="216"/>
      <c r="G156" s="143"/>
      <c r="H156" s="143"/>
      <c r="I156" s="143"/>
      <c r="J156" s="25"/>
      <c r="K156" s="25"/>
    </row>
    <row r="157" spans="1:364" x14ac:dyDescent="0.2">
      <c r="A157" s="216"/>
      <c r="B157" s="216"/>
      <c r="C157" s="216"/>
      <c r="D157" s="216"/>
      <c r="E157" s="216"/>
      <c r="F157" s="216"/>
      <c r="G157" s="143"/>
      <c r="H157" s="143"/>
      <c r="I157" s="143"/>
      <c r="J157" s="25"/>
      <c r="K157" s="25"/>
    </row>
    <row r="158" spans="1:364" s="134" customFormat="1" x14ac:dyDescent="0.2">
      <c r="A158" s="13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c r="IW158" s="23"/>
      <c r="IX158" s="23"/>
      <c r="IY158" s="23"/>
      <c r="IZ158" s="23"/>
      <c r="JA158" s="23"/>
      <c r="JB158" s="23"/>
      <c r="JC158" s="23"/>
      <c r="JD158" s="23"/>
      <c r="JE158" s="23"/>
      <c r="JF158" s="23"/>
      <c r="JG158" s="23"/>
      <c r="JH158" s="23"/>
      <c r="JI158" s="23"/>
      <c r="JJ158" s="23"/>
      <c r="JK158" s="23"/>
      <c r="JL158" s="23"/>
      <c r="JM158" s="23"/>
      <c r="JN158" s="23"/>
      <c r="JO158" s="23"/>
      <c r="JP158" s="23"/>
      <c r="JQ158" s="23"/>
      <c r="JR158" s="23"/>
      <c r="JS158" s="23"/>
      <c r="JT158" s="23"/>
      <c r="JU158" s="23"/>
      <c r="JV158" s="23"/>
      <c r="JW158" s="23"/>
      <c r="JX158" s="23"/>
      <c r="JY158" s="23"/>
      <c r="JZ158" s="23"/>
      <c r="KA158" s="23"/>
      <c r="KB158" s="23"/>
      <c r="KC158" s="23"/>
      <c r="KD158" s="23"/>
      <c r="KE158" s="23"/>
      <c r="KF158" s="23"/>
      <c r="KG158" s="23"/>
      <c r="KH158" s="23"/>
      <c r="KI158" s="23"/>
      <c r="KJ158" s="23"/>
      <c r="KK158" s="23"/>
      <c r="KL158" s="23"/>
      <c r="KM158" s="23"/>
      <c r="KN158" s="23"/>
      <c r="KO158" s="23"/>
      <c r="KP158" s="23"/>
      <c r="KQ158" s="23"/>
      <c r="KR158" s="23"/>
      <c r="KS158" s="23"/>
      <c r="KT158" s="23"/>
      <c r="KU158" s="23"/>
      <c r="KV158" s="23"/>
      <c r="KW158" s="23"/>
      <c r="KX158" s="23"/>
      <c r="KY158" s="23"/>
      <c r="KZ158" s="23"/>
      <c r="LA158" s="23"/>
      <c r="LB158" s="23"/>
      <c r="LC158" s="23"/>
      <c r="LD158" s="23"/>
      <c r="LE158" s="23"/>
      <c r="LF158" s="23"/>
      <c r="LG158" s="23"/>
      <c r="LH158" s="23"/>
      <c r="LI158" s="23"/>
      <c r="LJ158" s="23"/>
      <c r="LK158" s="23"/>
      <c r="LL158" s="23"/>
      <c r="LM158" s="23"/>
      <c r="LN158" s="23"/>
      <c r="LO158" s="23"/>
      <c r="LP158" s="23"/>
      <c r="LQ158" s="23"/>
      <c r="LR158" s="23"/>
      <c r="LS158" s="23"/>
      <c r="LT158" s="23"/>
      <c r="LU158" s="23"/>
      <c r="LV158" s="23"/>
      <c r="LW158" s="23"/>
      <c r="LX158" s="23"/>
      <c r="LY158" s="23"/>
      <c r="LZ158" s="23"/>
      <c r="MA158" s="23"/>
      <c r="MB158" s="23"/>
      <c r="MC158" s="23"/>
      <c r="MD158" s="23"/>
      <c r="ME158" s="23"/>
      <c r="MF158" s="23"/>
      <c r="MG158" s="23"/>
      <c r="MH158" s="23"/>
      <c r="MI158" s="23"/>
      <c r="MJ158" s="23"/>
      <c r="MK158" s="23"/>
      <c r="ML158" s="23"/>
      <c r="MM158" s="23"/>
      <c r="MN158" s="23"/>
      <c r="MO158" s="23"/>
      <c r="MP158" s="23"/>
      <c r="MQ158" s="23"/>
      <c r="MR158" s="23"/>
      <c r="MS158" s="23"/>
      <c r="MT158" s="23"/>
      <c r="MU158" s="23"/>
      <c r="MV158" s="23"/>
      <c r="MW158" s="23"/>
      <c r="MX158" s="23"/>
      <c r="MY158" s="23"/>
      <c r="MZ158" s="23"/>
    </row>
    <row r="159" spans="1:364" ht="15.75" x14ac:dyDescent="0.2">
      <c r="B159" s="2" t="s">
        <v>220</v>
      </c>
    </row>
    <row r="160" spans="1:364" x14ac:dyDescent="0.2">
      <c r="A160" s="111"/>
      <c r="B160" s="19" t="s">
        <v>16</v>
      </c>
      <c r="C160" s="19" t="s">
        <v>250</v>
      </c>
      <c r="D160" s="19" t="s">
        <v>251</v>
      </c>
      <c r="E160" s="19" t="s">
        <v>252</v>
      </c>
    </row>
    <row r="161" spans="1:5" ht="30" x14ac:dyDescent="0.2">
      <c r="A161" s="115" t="s">
        <v>24</v>
      </c>
      <c r="B161" s="35" t="s">
        <v>185</v>
      </c>
      <c r="C161" s="124">
        <f t="shared" ref="C161:E162" si="17">C81</f>
        <v>0</v>
      </c>
      <c r="D161" s="124">
        <f t="shared" si="17"/>
        <v>0</v>
      </c>
      <c r="E161" s="124">
        <f t="shared" si="17"/>
        <v>0</v>
      </c>
    </row>
    <row r="162" spans="1:5" ht="30" x14ac:dyDescent="0.2">
      <c r="A162" s="115" t="s">
        <v>25</v>
      </c>
      <c r="B162" s="35" t="s">
        <v>186</v>
      </c>
      <c r="C162" s="124">
        <f t="shared" si="17"/>
        <v>0</v>
      </c>
      <c r="D162" s="124">
        <f t="shared" si="17"/>
        <v>0</v>
      </c>
      <c r="E162" s="124">
        <f t="shared" si="17"/>
        <v>0</v>
      </c>
    </row>
    <row r="163" spans="1:5" ht="25.5" customHeight="1" x14ac:dyDescent="0.2">
      <c r="A163" s="115" t="s">
        <v>26</v>
      </c>
      <c r="B163" s="125" t="s">
        <v>187</v>
      </c>
      <c r="C163" s="123">
        <f t="shared" ref="C163:E164" si="18">C148</f>
        <v>0</v>
      </c>
      <c r="D163" s="123">
        <f t="shared" si="18"/>
        <v>0</v>
      </c>
      <c r="E163" s="123">
        <f t="shared" si="18"/>
        <v>0</v>
      </c>
    </row>
    <row r="164" spans="1:5" ht="30" x14ac:dyDescent="0.2">
      <c r="A164" s="115" t="s">
        <v>17</v>
      </c>
      <c r="B164" s="125" t="s">
        <v>188</v>
      </c>
      <c r="C164" s="123">
        <f t="shared" si="18"/>
        <v>0</v>
      </c>
      <c r="D164" s="123">
        <f t="shared" si="18"/>
        <v>0</v>
      </c>
      <c r="E164" s="123">
        <f t="shared" si="18"/>
        <v>0</v>
      </c>
    </row>
    <row r="165" spans="1:5" ht="30" x14ac:dyDescent="0.2">
      <c r="A165" s="115" t="s">
        <v>18</v>
      </c>
      <c r="B165" s="125" t="s">
        <v>231</v>
      </c>
      <c r="C165" s="123">
        <f t="shared" ref="C165:E166" si="19">C163-C161</f>
        <v>0</v>
      </c>
      <c r="D165" s="123">
        <f t="shared" si="19"/>
        <v>0</v>
      </c>
      <c r="E165" s="123">
        <f t="shared" si="19"/>
        <v>0</v>
      </c>
    </row>
    <row r="166" spans="1:5" ht="30" x14ac:dyDescent="0.2">
      <c r="A166" s="115" t="s">
        <v>163</v>
      </c>
      <c r="B166" s="125" t="s">
        <v>232</v>
      </c>
      <c r="C166" s="123">
        <f t="shared" si="19"/>
        <v>0</v>
      </c>
      <c r="D166" s="123">
        <f t="shared" si="19"/>
        <v>0</v>
      </c>
      <c r="E166" s="123">
        <f t="shared" si="19"/>
        <v>0</v>
      </c>
    </row>
  </sheetData>
  <sheetProtection sheet="1" objects="1" scenarios="1" selectLockedCells="1"/>
  <mergeCells count="24">
    <mergeCell ref="A151:F151"/>
    <mergeCell ref="A152:F157"/>
    <mergeCell ref="A9:G9"/>
    <mergeCell ref="I10:K10"/>
    <mergeCell ref="A8:G8"/>
    <mergeCell ref="A10:G16"/>
    <mergeCell ref="B56:D56"/>
    <mergeCell ref="A68:G77"/>
    <mergeCell ref="B20:K20"/>
    <mergeCell ref="B22:K22"/>
    <mergeCell ref="B30:K30"/>
    <mergeCell ref="B18:K18"/>
    <mergeCell ref="B38:G38"/>
    <mergeCell ref="B84:J84"/>
    <mergeCell ref="B106:F106"/>
    <mergeCell ref="B120:E120"/>
    <mergeCell ref="B134:E134"/>
    <mergeCell ref="B140:E140"/>
    <mergeCell ref="B146:E146"/>
    <mergeCell ref="H40:I43"/>
    <mergeCell ref="G108:H112"/>
    <mergeCell ref="B67:G67"/>
    <mergeCell ref="B62:F62"/>
    <mergeCell ref="B51:F51"/>
  </mergeCells>
  <dataValidations count="3">
    <dataValidation type="textLength" allowBlank="1" showInputMessage="1" showErrorMessage="1" sqref="E5:F6">
      <formula1>0</formula1>
      <formula2>275</formula2>
    </dataValidation>
    <dataValidation type="textLength" allowBlank="1" showInputMessage="1" showErrorMessage="1" sqref="A10">
      <formula1>0</formula1>
      <formula2>750</formula2>
    </dataValidation>
    <dataValidation type="textLength" allowBlank="1" showInputMessage="1" showErrorMessage="1" sqref="H68:I77 G152:I157">
      <formula1>0</formula1>
      <formula2>500</formula2>
    </dataValidation>
  </dataValidations>
  <printOptions horizontalCentered="1"/>
  <pageMargins left="0" right="0" top="0" bottom="0" header="0" footer="0"/>
  <pageSetup scale="49" fitToHeight="0" orientation="portrait" r:id="rId1"/>
  <rowBreaks count="1" manualBreakCount="1">
    <brk id="8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Sheet2</vt:lpstr>
      <vt:lpstr>Template</vt:lpstr>
      <vt:lpstr>Instructions for Forms</vt:lpstr>
      <vt:lpstr>Questionnaire</vt:lpstr>
      <vt:lpstr>Forms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2014-09-19T18:24:14Z</cp:lastPrinted>
  <dcterms:created xsi:type="dcterms:W3CDTF">2014-01-24T12:39:37Z</dcterms:created>
  <dcterms:modified xsi:type="dcterms:W3CDTF">2014-10-10T15:59:41Z</dcterms:modified>
</cp:coreProperties>
</file>