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filterPrivacy="1" defaultThemeVersion="166925"/>
  <xr:revisionPtr revIDLastSave="0" documentId="8_{7704EF3A-3EEB-4A4D-804C-650282D02B30}" xr6:coauthVersionLast="47" xr6:coauthVersionMax="47" xr10:uidLastSave="{00000000-0000-0000-0000-000000000000}"/>
  <bookViews>
    <workbookView xWindow="6660" yWindow="500" windowWidth="22140" windowHeight="13320" xr2:uid="{BEE8E35B-D227-48CB-A4FE-85DDCEA002F5}"/>
  </bookViews>
  <sheets>
    <sheet name="Data Entry" sheetId="1" r:id="rId1"/>
    <sheet name="References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P3" i="1" l="1"/>
  <c r="P4" i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P12" i="1"/>
  <c r="Q12" i="1" s="1"/>
  <c r="Q4" i="1"/>
  <c r="Q11" i="1"/>
  <c r="Q24" i="1"/>
  <c r="Q72" i="1"/>
  <c r="T3" i="1"/>
  <c r="U3" i="1" s="1"/>
  <c r="T4" i="1"/>
  <c r="U4" i="1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58" i="1"/>
  <c r="U58" i="1" s="1"/>
  <c r="T59" i="1"/>
  <c r="U59" i="1" s="1"/>
  <c r="T60" i="1"/>
  <c r="U60" i="1" s="1"/>
  <c r="T61" i="1"/>
  <c r="U61" i="1" s="1"/>
  <c r="T62" i="1"/>
  <c r="U62" i="1" s="1"/>
  <c r="T63" i="1"/>
  <c r="U63" i="1" s="1"/>
  <c r="T64" i="1"/>
  <c r="U64" i="1" s="1"/>
  <c r="T65" i="1"/>
  <c r="U65" i="1" s="1"/>
  <c r="T66" i="1"/>
  <c r="U66" i="1" s="1"/>
  <c r="T67" i="1"/>
  <c r="U67" i="1" s="1"/>
  <c r="T68" i="1"/>
  <c r="U68" i="1" s="1"/>
  <c r="T69" i="1"/>
  <c r="U69" i="1" s="1"/>
  <c r="T70" i="1"/>
  <c r="U70" i="1" s="1"/>
  <c r="T71" i="1"/>
  <c r="U71" i="1" s="1"/>
  <c r="T72" i="1"/>
  <c r="U72" i="1" s="1"/>
  <c r="T73" i="1"/>
  <c r="U73" i="1" s="1"/>
  <c r="T74" i="1"/>
  <c r="U74" i="1" s="1"/>
  <c r="T75" i="1"/>
  <c r="U75" i="1" s="1"/>
  <c r="T76" i="1"/>
  <c r="U76" i="1" s="1"/>
  <c r="T77" i="1"/>
  <c r="U77" i="1" s="1"/>
  <c r="T78" i="1"/>
  <c r="U78" i="1" s="1"/>
  <c r="T79" i="1"/>
  <c r="U79" i="1" s="1"/>
  <c r="T80" i="1"/>
  <c r="U80" i="1" s="1"/>
  <c r="T81" i="1"/>
  <c r="U81" i="1" s="1"/>
  <c r="T82" i="1"/>
  <c r="U82" i="1" s="1"/>
  <c r="T83" i="1"/>
  <c r="U83" i="1" s="1"/>
  <c r="T84" i="1"/>
  <c r="U84" i="1" s="1"/>
  <c r="T85" i="1"/>
  <c r="U85" i="1" s="1"/>
  <c r="T86" i="1"/>
  <c r="U86" i="1" s="1"/>
  <c r="T87" i="1"/>
  <c r="U87" i="1" s="1"/>
  <c r="T88" i="1"/>
  <c r="U88" i="1" s="1"/>
  <c r="T89" i="1"/>
  <c r="U89" i="1" s="1"/>
  <c r="T90" i="1"/>
  <c r="U90" i="1" s="1"/>
  <c r="T91" i="1"/>
  <c r="U91" i="1" s="1"/>
  <c r="T92" i="1"/>
  <c r="U92" i="1" s="1"/>
  <c r="T93" i="1"/>
  <c r="U93" i="1" s="1"/>
  <c r="T94" i="1"/>
  <c r="U94" i="1" s="1"/>
  <c r="T95" i="1"/>
  <c r="U95" i="1" s="1"/>
  <c r="T96" i="1"/>
  <c r="U96" i="1" s="1"/>
  <c r="T97" i="1"/>
  <c r="U97" i="1" s="1"/>
  <c r="T98" i="1"/>
  <c r="U98" i="1" s="1"/>
  <c r="T99" i="1"/>
  <c r="U99" i="1" s="1"/>
  <c r="T100" i="1"/>
  <c r="U100" i="1" s="1"/>
  <c r="T101" i="1"/>
  <c r="U101" i="1" s="1"/>
  <c r="T102" i="1"/>
  <c r="U102" i="1" s="1"/>
  <c r="T103" i="1"/>
  <c r="U103" i="1" s="1"/>
  <c r="T104" i="1"/>
  <c r="U104" i="1" s="1"/>
  <c r="T105" i="1"/>
  <c r="U105" i="1" s="1"/>
  <c r="T106" i="1"/>
  <c r="U106" i="1" s="1"/>
  <c r="T107" i="1"/>
  <c r="U107" i="1" s="1"/>
  <c r="T108" i="1"/>
  <c r="U108" i="1" s="1"/>
  <c r="T109" i="1"/>
  <c r="U109" i="1" s="1"/>
  <c r="T110" i="1"/>
  <c r="U110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18" i="1"/>
  <c r="U118" i="1" s="1"/>
  <c r="T119" i="1"/>
  <c r="U119" i="1" s="1"/>
  <c r="T120" i="1"/>
  <c r="U120" i="1" s="1"/>
  <c r="T121" i="1"/>
  <c r="U121" i="1" s="1"/>
  <c r="T122" i="1"/>
  <c r="U122" i="1" s="1"/>
  <c r="T123" i="1"/>
  <c r="U123" i="1" s="1"/>
  <c r="T124" i="1"/>
  <c r="U124" i="1" s="1"/>
  <c r="T125" i="1"/>
  <c r="U125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2" i="1"/>
  <c r="U132" i="1" s="1"/>
  <c r="T133" i="1"/>
  <c r="U133" i="1" s="1"/>
  <c r="T134" i="1"/>
  <c r="U134" i="1" s="1"/>
  <c r="T135" i="1"/>
  <c r="U135" i="1" s="1"/>
  <c r="T136" i="1"/>
  <c r="U136" i="1" s="1"/>
  <c r="T137" i="1"/>
  <c r="U137" i="1" s="1"/>
  <c r="T138" i="1"/>
  <c r="U138" i="1" s="1"/>
  <c r="T139" i="1"/>
  <c r="U139" i="1" s="1"/>
  <c r="T140" i="1"/>
  <c r="U140" i="1" s="1"/>
  <c r="T141" i="1"/>
  <c r="U141" i="1" s="1"/>
  <c r="T142" i="1"/>
  <c r="U142" i="1" s="1"/>
  <c r="T143" i="1"/>
  <c r="U143" i="1" s="1"/>
  <c r="T144" i="1"/>
  <c r="U144" i="1" s="1"/>
  <c r="T145" i="1"/>
  <c r="U145" i="1" s="1"/>
  <c r="T146" i="1"/>
  <c r="U146" i="1" s="1"/>
  <c r="T147" i="1"/>
  <c r="U147" i="1" s="1"/>
  <c r="T148" i="1"/>
  <c r="U148" i="1" s="1"/>
  <c r="T149" i="1"/>
  <c r="U149" i="1" s="1"/>
  <c r="T150" i="1"/>
  <c r="U150" i="1" s="1"/>
  <c r="T151" i="1"/>
  <c r="U151" i="1" s="1"/>
  <c r="T152" i="1"/>
  <c r="U152" i="1" s="1"/>
  <c r="T153" i="1"/>
  <c r="U153" i="1" s="1"/>
  <c r="T154" i="1"/>
  <c r="U154" i="1" s="1"/>
  <c r="T155" i="1"/>
  <c r="U155" i="1" s="1"/>
  <c r="T156" i="1"/>
  <c r="U156" i="1" s="1"/>
  <c r="T157" i="1"/>
  <c r="U157" i="1" s="1"/>
  <c r="T158" i="1"/>
  <c r="U158" i="1" s="1"/>
  <c r="T159" i="1"/>
  <c r="U159" i="1" s="1"/>
  <c r="T160" i="1"/>
  <c r="U160" i="1" s="1"/>
  <c r="T161" i="1"/>
  <c r="U161" i="1" s="1"/>
  <c r="T162" i="1"/>
  <c r="U162" i="1" s="1"/>
  <c r="T163" i="1"/>
  <c r="U163" i="1" s="1"/>
  <c r="T164" i="1"/>
  <c r="U164" i="1" s="1"/>
  <c r="T165" i="1"/>
  <c r="U165" i="1" s="1"/>
  <c r="T166" i="1"/>
  <c r="U166" i="1" s="1"/>
  <c r="T167" i="1"/>
  <c r="U167" i="1" s="1"/>
  <c r="T168" i="1"/>
  <c r="U168" i="1" s="1"/>
  <c r="T169" i="1"/>
  <c r="U169" i="1" s="1"/>
  <c r="T170" i="1"/>
  <c r="U170" i="1" s="1"/>
  <c r="T171" i="1"/>
  <c r="U171" i="1" s="1"/>
  <c r="T172" i="1"/>
  <c r="U172" i="1" s="1"/>
  <c r="T173" i="1"/>
  <c r="U173" i="1" s="1"/>
  <c r="T174" i="1"/>
  <c r="U174" i="1" s="1"/>
  <c r="T175" i="1"/>
  <c r="U175" i="1" s="1"/>
  <c r="T176" i="1"/>
  <c r="U176" i="1" s="1"/>
  <c r="T177" i="1"/>
  <c r="U177" i="1" s="1"/>
  <c r="T178" i="1"/>
  <c r="U178" i="1" s="1"/>
  <c r="T179" i="1"/>
  <c r="U179" i="1" s="1"/>
  <c r="T180" i="1"/>
  <c r="U180" i="1" s="1"/>
  <c r="T181" i="1"/>
  <c r="U181" i="1" s="1"/>
  <c r="T182" i="1"/>
  <c r="U182" i="1" s="1"/>
  <c r="T183" i="1"/>
  <c r="U183" i="1" s="1"/>
  <c r="T184" i="1"/>
  <c r="U184" i="1" s="1"/>
  <c r="T185" i="1"/>
  <c r="U185" i="1" s="1"/>
  <c r="T186" i="1"/>
  <c r="U186" i="1" s="1"/>
  <c r="T187" i="1"/>
  <c r="U187" i="1" s="1"/>
  <c r="T188" i="1"/>
  <c r="U188" i="1" s="1"/>
  <c r="T189" i="1"/>
  <c r="U189" i="1" s="1"/>
  <c r="T190" i="1"/>
  <c r="U190" i="1" s="1"/>
  <c r="T191" i="1"/>
  <c r="U191" i="1" s="1"/>
  <c r="T192" i="1"/>
  <c r="U192" i="1" s="1"/>
  <c r="T193" i="1"/>
  <c r="U193" i="1" s="1"/>
  <c r="T194" i="1"/>
  <c r="U194" i="1" s="1"/>
  <c r="T195" i="1"/>
  <c r="U195" i="1" s="1"/>
  <c r="T196" i="1"/>
  <c r="U196" i="1" s="1"/>
  <c r="T197" i="1"/>
  <c r="U197" i="1" s="1"/>
  <c r="T198" i="1"/>
  <c r="U198" i="1" s="1"/>
  <c r="T199" i="1"/>
  <c r="U199" i="1" s="1"/>
  <c r="T200" i="1"/>
  <c r="U200" i="1" s="1"/>
  <c r="T201" i="1"/>
  <c r="U201" i="1" s="1"/>
  <c r="T2" i="1"/>
  <c r="U2" i="1" s="1"/>
  <c r="P2" i="1"/>
  <c r="Q2" i="1" s="1"/>
  <c r="R3" i="1"/>
  <c r="S3" i="1" s="1"/>
  <c r="R4" i="1"/>
  <c r="S4" i="1" s="1"/>
  <c r="R5" i="1"/>
  <c r="S5" i="1" s="1"/>
  <c r="R6" i="1"/>
  <c r="S6" i="1" s="1"/>
  <c r="R7" i="1"/>
  <c r="S7" i="1" s="1"/>
  <c r="R8" i="1"/>
  <c r="S8" i="1" s="1"/>
  <c r="R9" i="1"/>
  <c r="S9" i="1" s="1"/>
  <c r="R10" i="1"/>
  <c r="S10" i="1" s="1"/>
  <c r="R11" i="1"/>
  <c r="S11" i="1" s="1"/>
  <c r="R12" i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" i="1"/>
  <c r="S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185" i="1"/>
  <c r="Q185" i="1" s="1"/>
  <c r="P186" i="1"/>
  <c r="Q186" i="1" s="1"/>
  <c r="P187" i="1"/>
  <c r="Q187" i="1" s="1"/>
  <c r="P188" i="1"/>
  <c r="Q188" i="1" s="1"/>
  <c r="P189" i="1"/>
  <c r="Q189" i="1" s="1"/>
  <c r="P190" i="1"/>
  <c r="Q190" i="1" s="1"/>
  <c r="P191" i="1"/>
  <c r="Q191" i="1" s="1"/>
  <c r="P192" i="1"/>
  <c r="Q192" i="1" s="1"/>
  <c r="P193" i="1"/>
  <c r="Q193" i="1" s="1"/>
  <c r="P194" i="1"/>
  <c r="Q194" i="1" s="1"/>
  <c r="P195" i="1"/>
  <c r="Q195" i="1" s="1"/>
  <c r="P196" i="1"/>
  <c r="Q196" i="1" s="1"/>
  <c r="P197" i="1"/>
  <c r="Q197" i="1" s="1"/>
  <c r="P198" i="1"/>
  <c r="Q198" i="1" s="1"/>
  <c r="P199" i="1"/>
  <c r="Q199" i="1" s="1"/>
  <c r="P200" i="1"/>
  <c r="Q200" i="1" s="1"/>
  <c r="P201" i="1"/>
  <c r="Q201" i="1" s="1"/>
  <c r="Q3" i="1" l="1"/>
  <c r="O3" i="1" s="1"/>
  <c r="O64" i="1"/>
  <c r="O48" i="1"/>
  <c r="O152" i="1"/>
  <c r="O104" i="1"/>
  <c r="O171" i="1"/>
  <c r="O123" i="1"/>
  <c r="O107" i="1"/>
  <c r="O168" i="1"/>
  <c r="O200" i="1"/>
  <c r="O144" i="1"/>
  <c r="O40" i="1"/>
  <c r="O191" i="1"/>
  <c r="O175" i="1"/>
  <c r="O159" i="1"/>
  <c r="O151" i="1"/>
  <c r="O143" i="1"/>
  <c r="O135" i="1"/>
  <c r="O127" i="1"/>
  <c r="O119" i="1"/>
  <c r="O111" i="1"/>
  <c r="O103" i="1"/>
  <c r="O95" i="1"/>
  <c r="O87" i="1"/>
  <c r="O79" i="1"/>
  <c r="O71" i="1"/>
  <c r="O63" i="1"/>
  <c r="O55" i="1"/>
  <c r="O47" i="1"/>
  <c r="O39" i="1"/>
  <c r="O31" i="1"/>
  <c r="O23" i="1"/>
  <c r="O15" i="1"/>
  <c r="O7" i="1"/>
  <c r="O176" i="1"/>
  <c r="O120" i="1"/>
  <c r="O88" i="1"/>
  <c r="O16" i="1"/>
  <c r="O199" i="1"/>
  <c r="O183" i="1"/>
  <c r="O167" i="1"/>
  <c r="O136" i="1"/>
  <c r="O24" i="1"/>
  <c r="O5" i="1"/>
  <c r="O160" i="1"/>
  <c r="O112" i="1"/>
  <c r="O72" i="1"/>
  <c r="O32" i="1"/>
  <c r="O188" i="1"/>
  <c r="O172" i="1"/>
  <c r="O164" i="1"/>
  <c r="O156" i="1"/>
  <c r="O148" i="1"/>
  <c r="O140" i="1"/>
  <c r="O132" i="1"/>
  <c r="O124" i="1"/>
  <c r="O116" i="1"/>
  <c r="O108" i="1"/>
  <c r="O100" i="1"/>
  <c r="O92" i="1"/>
  <c r="O84" i="1"/>
  <c r="O76" i="1"/>
  <c r="O68" i="1"/>
  <c r="O60" i="1"/>
  <c r="O52" i="1"/>
  <c r="O44" i="1"/>
  <c r="O36" i="1"/>
  <c r="O28" i="1"/>
  <c r="O20" i="1"/>
  <c r="O12" i="1"/>
  <c r="O192" i="1"/>
  <c r="O128" i="1"/>
  <c r="O80" i="1"/>
  <c r="O196" i="1"/>
  <c r="O195" i="1"/>
  <c r="O179" i="1"/>
  <c r="O155" i="1"/>
  <c r="O147" i="1"/>
  <c r="O139" i="1"/>
  <c r="O131" i="1"/>
  <c r="O115" i="1"/>
  <c r="O99" i="1"/>
  <c r="O91" i="1"/>
  <c r="O83" i="1"/>
  <c r="O75" i="1"/>
  <c r="O67" i="1"/>
  <c r="O59" i="1"/>
  <c r="O51" i="1"/>
  <c r="O43" i="1"/>
  <c r="O35" i="1"/>
  <c r="O27" i="1"/>
  <c r="O19" i="1"/>
  <c r="O11" i="1"/>
  <c r="O184" i="1"/>
  <c r="O96" i="1"/>
  <c r="O56" i="1"/>
  <c r="O8" i="1"/>
  <c r="O180" i="1"/>
  <c r="O187" i="1"/>
  <c r="O163" i="1"/>
  <c r="O197" i="1"/>
  <c r="O189" i="1"/>
  <c r="O181" i="1"/>
  <c r="O173" i="1"/>
  <c r="O165" i="1"/>
  <c r="O157" i="1"/>
  <c r="O149" i="1"/>
  <c r="O141" i="1"/>
  <c r="O133" i="1"/>
  <c r="O125" i="1"/>
  <c r="O117" i="1"/>
  <c r="O109" i="1"/>
  <c r="O101" i="1"/>
  <c r="O93" i="1"/>
  <c r="O85" i="1"/>
  <c r="O77" i="1"/>
  <c r="O69" i="1"/>
  <c r="O61" i="1"/>
  <c r="O53" i="1"/>
  <c r="O45" i="1"/>
  <c r="O37" i="1"/>
  <c r="O29" i="1"/>
  <c r="O21" i="1"/>
  <c r="O13" i="1"/>
  <c r="O194" i="1"/>
  <c r="O186" i="1"/>
  <c r="O178" i="1"/>
  <c r="O170" i="1"/>
  <c r="O162" i="1"/>
  <c r="O154" i="1"/>
  <c r="O146" i="1"/>
  <c r="O138" i="1"/>
  <c r="O130" i="1"/>
  <c r="O122" i="1"/>
  <c r="O114" i="1"/>
  <c r="O106" i="1"/>
  <c r="O98" i="1"/>
  <c r="O90" i="1"/>
  <c r="O82" i="1"/>
  <c r="O74" i="1"/>
  <c r="O66" i="1"/>
  <c r="O58" i="1"/>
  <c r="O50" i="1"/>
  <c r="O42" i="1"/>
  <c r="O34" i="1"/>
  <c r="O26" i="1"/>
  <c r="O18" i="1"/>
  <c r="O10" i="1"/>
  <c r="O201" i="1"/>
  <c r="O193" i="1"/>
  <c r="O185" i="1"/>
  <c r="O177" i="1"/>
  <c r="O169" i="1"/>
  <c r="O161" i="1"/>
  <c r="O153" i="1"/>
  <c r="O145" i="1"/>
  <c r="O137" i="1"/>
  <c r="O129" i="1"/>
  <c r="O121" i="1"/>
  <c r="O113" i="1"/>
  <c r="O105" i="1"/>
  <c r="O97" i="1"/>
  <c r="O89" i="1"/>
  <c r="O81" i="1"/>
  <c r="O73" i="1"/>
  <c r="O65" i="1"/>
  <c r="O57" i="1"/>
  <c r="O49" i="1"/>
  <c r="O41" i="1"/>
  <c r="O33" i="1"/>
  <c r="O25" i="1"/>
  <c r="O17" i="1"/>
  <c r="O9" i="1"/>
  <c r="O198" i="1"/>
  <c r="O190" i="1"/>
  <c r="O182" i="1"/>
  <c r="O174" i="1"/>
  <c r="O166" i="1"/>
  <c r="O158" i="1"/>
  <c r="O150" i="1"/>
  <c r="O142" i="1"/>
  <c r="O134" i="1"/>
  <c r="O126" i="1"/>
  <c r="O118" i="1"/>
  <c r="O110" i="1"/>
  <c r="O102" i="1"/>
  <c r="O94" i="1"/>
  <c r="O86" i="1"/>
  <c r="O78" i="1"/>
  <c r="O70" i="1"/>
  <c r="O62" i="1"/>
  <c r="O54" i="1"/>
  <c r="O46" i="1"/>
  <c r="O38" i="1"/>
  <c r="O30" i="1"/>
  <c r="O22" i="1"/>
  <c r="O14" i="1"/>
  <c r="O2" i="1"/>
  <c r="O4" i="1"/>
  <c r="O6" i="1"/>
</calcChain>
</file>

<file path=xl/sharedStrings.xml><?xml version="1.0" encoding="utf-8"?>
<sst xmlns="http://schemas.openxmlformats.org/spreadsheetml/2006/main" count="1120" uniqueCount="1115">
  <si>
    <t>Reporting entity
(grantee code)</t>
  </si>
  <si>
    <t>Middle initial</t>
  </si>
  <si>
    <t>DOB
MM/DD/YY</t>
  </si>
  <si>
    <t>Race/Ethnicity</t>
  </si>
  <si>
    <t>Gender</t>
  </si>
  <si>
    <t>SASID 
(optional)</t>
  </si>
  <si>
    <t>Resident Town</t>
  </si>
  <si>
    <t>Public/Non-Public</t>
  </si>
  <si>
    <t>Reporting District
(Public students only)</t>
  </si>
  <si>
    <t>Non-Public Organization
(Non-Public students only)</t>
  </si>
  <si>
    <t>Error Message</t>
  </si>
  <si>
    <t>Hidden column to simplify row validation</t>
  </si>
  <si>
    <t>Hidden Error message</t>
  </si>
  <si>
    <t>Hidden Both</t>
  </si>
  <si>
    <t>White</t>
  </si>
  <si>
    <t>F</t>
  </si>
  <si>
    <t>New Britain</t>
  </si>
  <si>
    <t>Public</t>
  </si>
  <si>
    <t xml:space="preserve">New Britain School District </t>
  </si>
  <si>
    <t>Haddam</t>
  </si>
  <si>
    <t>Regional School District 17</t>
  </si>
  <si>
    <t>Black or African American</t>
  </si>
  <si>
    <t>M</t>
  </si>
  <si>
    <t>Ansonia</t>
  </si>
  <si>
    <t>Non-Public</t>
  </si>
  <si>
    <t>Andover</t>
  </si>
  <si>
    <t>Hispanic/Latino of any race</t>
  </si>
  <si>
    <t>Chester</t>
  </si>
  <si>
    <t xml:space="preserve">Amistad Academy District </t>
  </si>
  <si>
    <t>Abilis, Inc. - LEAP/Norwalk</t>
  </si>
  <si>
    <t>Grade</t>
  </si>
  <si>
    <t>ResidentTown</t>
  </si>
  <si>
    <t>StudentType</t>
  </si>
  <si>
    <t>ReportingDist</t>
  </si>
  <si>
    <t>NonPubOrg</t>
  </si>
  <si>
    <t>American Indian or Alaska Native</t>
  </si>
  <si>
    <t>PK</t>
  </si>
  <si>
    <t xml:space="preserve">Achievement First Bridgeport Academy District </t>
  </si>
  <si>
    <t>A Behavioral Approach</t>
  </si>
  <si>
    <t>Asian</t>
  </si>
  <si>
    <t>K</t>
  </si>
  <si>
    <t xml:space="preserve">Achievement First Hartford Academy District </t>
  </si>
  <si>
    <t>Abilis, Inc. - Greenwich/Glenville</t>
  </si>
  <si>
    <t>N</t>
  </si>
  <si>
    <t>Ashford</t>
  </si>
  <si>
    <t>Abilis, Inc. - LEAP/Greenwich</t>
  </si>
  <si>
    <t>Avon</t>
  </si>
  <si>
    <t xml:space="preserve">Andover School District </t>
  </si>
  <si>
    <t>Native Hawaiian or Other Pacific Islander</t>
  </si>
  <si>
    <t>Barkhamsted</t>
  </si>
  <si>
    <t xml:space="preserve">Ansonia School District </t>
  </si>
  <si>
    <t>Two or More Races</t>
  </si>
  <si>
    <t>Beacon Falls</t>
  </si>
  <si>
    <t xml:space="preserve">Area Cooperative Educational Services </t>
  </si>
  <si>
    <t>Abilis, Inc. - LEAP/Stamford</t>
  </si>
  <si>
    <t>Berlin</t>
  </si>
  <si>
    <t xml:space="preserve">Ashford School District </t>
  </si>
  <si>
    <t>Abilis, Inc. - LEAP/Westport</t>
  </si>
  <si>
    <t>Bethany</t>
  </si>
  <si>
    <t xml:space="preserve">Avon School District </t>
  </si>
  <si>
    <t>Abilis, Inc. - LEAP/Wilton</t>
  </si>
  <si>
    <t>Bethel</t>
  </si>
  <si>
    <t xml:space="preserve">Barkhamsted School District </t>
  </si>
  <si>
    <t>Abilis, Inc. - Project SEARCH at Greenwich Hospital</t>
  </si>
  <si>
    <t>Bethlehem</t>
  </si>
  <si>
    <t xml:space="preserve">Berlin School District </t>
  </si>
  <si>
    <t>Ability Beyond</t>
  </si>
  <si>
    <t>Bloomfield</t>
  </si>
  <si>
    <t xml:space="preserve">Bethany School District </t>
  </si>
  <si>
    <t>Ability Beyond - Greater Hartford</t>
  </si>
  <si>
    <t>Bolton</t>
  </si>
  <si>
    <t xml:space="preserve">Bethel School District </t>
  </si>
  <si>
    <t>Academy at Swift River</t>
  </si>
  <si>
    <t>Bozrah</t>
  </si>
  <si>
    <t xml:space="preserve">Bloomfield School District </t>
  </si>
  <si>
    <t>Academy of Our Lady of Mercy, Lauralton Hall</t>
  </si>
  <si>
    <t>Branford</t>
  </si>
  <si>
    <t xml:space="preserve">Bolton School District </t>
  </si>
  <si>
    <t>Bridgeport</t>
  </si>
  <si>
    <t xml:space="preserve">Booker T. Washington Academy District </t>
  </si>
  <si>
    <t>Academy of the Holy Family</t>
  </si>
  <si>
    <t>Bridgewater</t>
  </si>
  <si>
    <t xml:space="preserve">Bozrah School District </t>
  </si>
  <si>
    <t>Acord, Inc. - Wallingford</t>
  </si>
  <si>
    <t>Bristol</t>
  </si>
  <si>
    <t xml:space="preserve">Branford School District </t>
  </si>
  <si>
    <t>Acord, Inc. - Woodbridge</t>
  </si>
  <si>
    <t>Brookfield</t>
  </si>
  <si>
    <t xml:space="preserve">Brass City Charter School District </t>
  </si>
  <si>
    <t>Adam J. Lewis Academy</t>
  </si>
  <si>
    <t>Brooklyn</t>
  </si>
  <si>
    <t xml:space="preserve">Bridgeport School District </t>
  </si>
  <si>
    <t>Adelbrook Transitional Academy</t>
  </si>
  <si>
    <t>Burlington</t>
  </si>
  <si>
    <t xml:space="preserve">Bristol School District </t>
  </si>
  <si>
    <t>Canaan</t>
  </si>
  <si>
    <t xml:space="preserve">Brookfield School District </t>
  </si>
  <si>
    <t>Canterbury</t>
  </si>
  <si>
    <t xml:space="preserve">Brooklyn School District </t>
  </si>
  <si>
    <t>Canton</t>
  </si>
  <si>
    <t xml:space="preserve">Canaan School District </t>
  </si>
  <si>
    <t>Aditus Inc.</t>
  </si>
  <si>
    <t>Chaplin</t>
  </si>
  <si>
    <t xml:space="preserve">Canterbury School District </t>
  </si>
  <si>
    <t>Alabama Clinical Schools</t>
  </si>
  <si>
    <t>Cheshire</t>
  </si>
  <si>
    <t xml:space="preserve">Canton School District </t>
  </si>
  <si>
    <t xml:space="preserve">Capital Preparatory Harbor School District </t>
  </si>
  <si>
    <t>All Nations Christian Academy</t>
  </si>
  <si>
    <t>Clinton</t>
  </si>
  <si>
    <t xml:space="preserve">Capitol Region Education Council </t>
  </si>
  <si>
    <t>All Saints Catholic School</t>
  </si>
  <si>
    <t>Colchester</t>
  </si>
  <si>
    <t xml:space="preserve">Chaplin School District </t>
  </si>
  <si>
    <t>All Saints Catholics Academy</t>
  </si>
  <si>
    <t>Colebrook</t>
  </si>
  <si>
    <t xml:space="preserve">Cheshire School District </t>
  </si>
  <si>
    <t>Alpha &amp; Omega Christian Academy</t>
  </si>
  <si>
    <t>Columbia</t>
  </si>
  <si>
    <t xml:space="preserve">Chester School District </t>
  </si>
  <si>
    <t>Alternative Services - CT, Inc. - Mobile Vocational Services</t>
  </si>
  <si>
    <t>Cornwall</t>
  </si>
  <si>
    <t xml:space="preserve">Clinton School District </t>
  </si>
  <si>
    <t>Alternative Services - CT, Inc. - Vocational Program</t>
  </si>
  <si>
    <t>Coventry</t>
  </si>
  <si>
    <t xml:space="preserve">Colchester School District </t>
  </si>
  <si>
    <t>American School for the Deaf</t>
  </si>
  <si>
    <t>Cromwell</t>
  </si>
  <si>
    <t xml:space="preserve">Colebrook School District </t>
  </si>
  <si>
    <t>Anchor Academy</t>
  </si>
  <si>
    <t>Danbury</t>
  </si>
  <si>
    <t xml:space="preserve">Columbia School District </t>
  </si>
  <si>
    <t>Anderson Center for Autism</t>
  </si>
  <si>
    <t>Darien</t>
  </si>
  <si>
    <t xml:space="preserve">Common Ground High School District </t>
  </si>
  <si>
    <t>Andrus Children's Home/Orchard School</t>
  </si>
  <si>
    <t>Deep River</t>
  </si>
  <si>
    <t xml:space="preserve">Connecticut Technical Education and Career System </t>
  </si>
  <si>
    <t>Arch Bridge School</t>
  </si>
  <si>
    <t>Derby</t>
  </si>
  <si>
    <t xml:space="preserve">Cooperative Educational Services </t>
  </si>
  <si>
    <t>Arms Acres</t>
  </si>
  <si>
    <t>Durham</t>
  </si>
  <si>
    <t xml:space="preserve">Cornwall School District </t>
  </si>
  <si>
    <t>Aspire Living and Learning (ALL) Academy: Naugatuck</t>
  </si>
  <si>
    <t>East Granby</t>
  </si>
  <si>
    <t xml:space="preserve">Coventry School District </t>
  </si>
  <si>
    <t>Aspire Living and Learning (ALL) Academy: Stamford</t>
  </si>
  <si>
    <t>East Haddam</t>
  </si>
  <si>
    <t xml:space="preserve">Cromwell School District </t>
  </si>
  <si>
    <t>East Hampton</t>
  </si>
  <si>
    <t xml:space="preserve">Danbury School District </t>
  </si>
  <si>
    <t>Aspiro Group, Inc.</t>
  </si>
  <si>
    <t>East Hartford</t>
  </si>
  <si>
    <t xml:space="preserve">Darien School District </t>
  </si>
  <si>
    <t>Assumption Catholic School</t>
  </si>
  <si>
    <t>East Haven</t>
  </si>
  <si>
    <t xml:space="preserve">Deep River School District </t>
  </si>
  <si>
    <t>Assumption-Ansonia</t>
  </si>
  <si>
    <t>East Lyme</t>
  </si>
  <si>
    <t xml:space="preserve">Department of Mental Health and Addiction Services </t>
  </si>
  <si>
    <t>ATLAS Middle School</t>
  </si>
  <si>
    <t>East Windsor</t>
  </si>
  <si>
    <t xml:space="preserve">Derby School District </t>
  </si>
  <si>
    <t>Austine School for the Deaf</t>
  </si>
  <si>
    <t>Eastford</t>
  </si>
  <si>
    <t xml:space="preserve">East Granby School District </t>
  </si>
  <si>
    <t>Avon Old Farms School</t>
  </si>
  <si>
    <t>Easton</t>
  </si>
  <si>
    <t xml:space="preserve">East Haddam School District </t>
  </si>
  <si>
    <t>Bais Yaakov of Waterbury</t>
  </si>
  <si>
    <t>Ellington</t>
  </si>
  <si>
    <t xml:space="preserve">East Hampton School District </t>
  </si>
  <si>
    <t>Bancroft NeuroHealth</t>
  </si>
  <si>
    <t>Enfield</t>
  </si>
  <si>
    <t xml:space="preserve">East Hartford School District </t>
  </si>
  <si>
    <t>Baptist Bible Academy</t>
  </si>
  <si>
    <t>Essex</t>
  </si>
  <si>
    <t xml:space="preserve">East Haven School District </t>
  </si>
  <si>
    <t>Baron Therapy Services: West Rock Academy</t>
  </si>
  <si>
    <t>Fairfield</t>
  </si>
  <si>
    <t xml:space="preserve">East Lyme School District </t>
  </si>
  <si>
    <t>Becket Family of Services - Androscoggin Learning &amp; Transition</t>
  </si>
  <si>
    <t>Farmington</t>
  </si>
  <si>
    <t xml:space="preserve">East Windsor School District </t>
  </si>
  <si>
    <t>Becket Family of Services-East Haverhill Academy</t>
  </si>
  <si>
    <t>Franklin</t>
  </si>
  <si>
    <t xml:space="preserve">Eastern Connecticut Regional Educational Service Center EASTCONN </t>
  </si>
  <si>
    <t>Behavioral Management, LLC</t>
  </si>
  <si>
    <t>Glastonbury</t>
  </si>
  <si>
    <t xml:space="preserve">Eastford School District </t>
  </si>
  <si>
    <t>Bellingham Employment Program</t>
  </si>
  <si>
    <t>Goshen</t>
  </si>
  <si>
    <t xml:space="preserve">Easton School District </t>
  </si>
  <si>
    <t>Ben Bronz Academy</t>
  </si>
  <si>
    <t>Granby</t>
  </si>
  <si>
    <t xml:space="preserve">EdAdvance </t>
  </si>
  <si>
    <t>Benhaven Academy</t>
  </si>
  <si>
    <t>Greenwich</t>
  </si>
  <si>
    <t xml:space="preserve">Ellington School District </t>
  </si>
  <si>
    <t>Benhaven Career &amp; Transition Services</t>
  </si>
  <si>
    <t>Griswold</t>
  </si>
  <si>
    <t xml:space="preserve">Elm City College Preparatory School District </t>
  </si>
  <si>
    <t>Benhaven School</t>
  </si>
  <si>
    <t>Groton</t>
  </si>
  <si>
    <t xml:space="preserve">Elm City Montessori School District </t>
  </si>
  <si>
    <t>Bennington School</t>
  </si>
  <si>
    <t>Guilford</t>
  </si>
  <si>
    <t xml:space="preserve">Enfield School District </t>
  </si>
  <si>
    <t>Bi-Cultural Hebrew Academy of Connecticut</t>
  </si>
  <si>
    <t xml:space="preserve">Essex School District </t>
  </si>
  <si>
    <t>Bierman ABA Autism Center</t>
  </si>
  <si>
    <t>Hamden</t>
  </si>
  <si>
    <t xml:space="preserve">Explorations District </t>
  </si>
  <si>
    <t>Big Sky Academy</t>
  </si>
  <si>
    <t>Hampton</t>
  </si>
  <si>
    <t xml:space="preserve">Fairfield School District </t>
  </si>
  <si>
    <t>Boston Higashi School, Inc.</t>
  </si>
  <si>
    <t>Hartford</t>
  </si>
  <si>
    <t xml:space="preserve">Farmington School District </t>
  </si>
  <si>
    <t>Boulder Creek Academy</t>
  </si>
  <si>
    <t>Hartland</t>
  </si>
  <si>
    <t xml:space="preserve">Franklin School District </t>
  </si>
  <si>
    <t>Harwinton</t>
  </si>
  <si>
    <t xml:space="preserve">Glastonbury School District </t>
  </si>
  <si>
    <t>Bradley School - Westerly</t>
  </si>
  <si>
    <t>Hebron</t>
  </si>
  <si>
    <t>Goodwin University Educational Services (GUES)</t>
  </si>
  <si>
    <t>Bradley School-New London Regional</t>
  </si>
  <si>
    <t>Kent</t>
  </si>
  <si>
    <t>Bradley School-Windham County</t>
  </si>
  <si>
    <t>Killingly</t>
  </si>
  <si>
    <t xml:space="preserve">Granby School District </t>
  </si>
  <si>
    <t>Brandon School and Residential Treatment Center</t>
  </si>
  <si>
    <t>Killingworth</t>
  </si>
  <si>
    <t xml:space="preserve">Great Oaks Charter School District </t>
  </si>
  <si>
    <t>Bridgeport Hope School</t>
  </si>
  <si>
    <t>Lebanon</t>
  </si>
  <si>
    <t xml:space="preserve">Greenwich School District </t>
  </si>
  <si>
    <t>Bridgeport International Academy</t>
  </si>
  <si>
    <t>Ledyard</t>
  </si>
  <si>
    <t xml:space="preserve">Griswold School District </t>
  </si>
  <si>
    <t>Brightside School</t>
  </si>
  <si>
    <t>Lisbon</t>
  </si>
  <si>
    <t xml:space="preserve">Groton School District </t>
  </si>
  <si>
    <t>Brunswick School</t>
  </si>
  <si>
    <t>Litchfield</t>
  </si>
  <si>
    <t xml:space="preserve">Guilford School District </t>
  </si>
  <si>
    <t>Buckingham Community Services</t>
  </si>
  <si>
    <t>Lyme</t>
  </si>
  <si>
    <t xml:space="preserve">Hamden School District </t>
  </si>
  <si>
    <t>Cajal Academy, Inc.</t>
  </si>
  <si>
    <t>Madison</t>
  </si>
  <si>
    <t xml:space="preserve">Hampton School District </t>
  </si>
  <si>
    <t>Manchester</t>
  </si>
  <si>
    <t xml:space="preserve">Hartford School District </t>
  </si>
  <si>
    <t>Camphill Special Schools, Inc</t>
  </si>
  <si>
    <t>Mansfield</t>
  </si>
  <si>
    <t xml:space="preserve">Hartland School District </t>
  </si>
  <si>
    <t>Canterbury School</t>
  </si>
  <si>
    <t>Marlborough</t>
  </si>
  <si>
    <t xml:space="preserve">Hebron School District </t>
  </si>
  <si>
    <t>Cardinal Cushing School at Hanover</t>
  </si>
  <si>
    <t>Meriden</t>
  </si>
  <si>
    <t xml:space="preserve">Highville Charter School District </t>
  </si>
  <si>
    <t>Cardinal Kung Academy</t>
  </si>
  <si>
    <t>Middlebury</t>
  </si>
  <si>
    <t xml:space="preserve">Integrated Day Charter School District </t>
  </si>
  <si>
    <t>Carver Academy School</t>
  </si>
  <si>
    <t>Middlefield</t>
  </si>
  <si>
    <t xml:space="preserve">Interdistrict School for Arts and Comm District </t>
  </si>
  <si>
    <t>Catholic Academy of Bridgeport: St. Andrew Academy</t>
  </si>
  <si>
    <t>Middletown</t>
  </si>
  <si>
    <t xml:space="preserve">Jumoke Academy District </t>
  </si>
  <si>
    <t>Catholic Academy of Bridgeport: St. Ann Academy</t>
  </si>
  <si>
    <t>Milford</t>
  </si>
  <si>
    <t xml:space="preserve">Kent School District </t>
  </si>
  <si>
    <t>Catholic Academy of Bridgeport: St. Augustine Academy</t>
  </si>
  <si>
    <t>Monroe</t>
  </si>
  <si>
    <t xml:space="preserve">Killingly School District </t>
  </si>
  <si>
    <t>Catholic Academy of Bridgeport: St. Raphael Academy</t>
  </si>
  <si>
    <t>Montville</t>
  </si>
  <si>
    <t xml:space="preserve">Learn </t>
  </si>
  <si>
    <t>Catholic Academy of Stamford</t>
  </si>
  <si>
    <t>Morris</t>
  </si>
  <si>
    <t xml:space="preserve">Lebanon School District </t>
  </si>
  <si>
    <t>Catholic Academy of Waterbury</t>
  </si>
  <si>
    <t>Naugatuck</t>
  </si>
  <si>
    <t xml:space="preserve">Ledyard School District </t>
  </si>
  <si>
    <t xml:space="preserve">Lisbon School District </t>
  </si>
  <si>
    <t>Cedarhurst School</t>
  </si>
  <si>
    <t>New Canaan</t>
  </si>
  <si>
    <t xml:space="preserve">Litchfield School District </t>
  </si>
  <si>
    <t>Center for Applied Behavioral Instruction (CABI)</t>
  </si>
  <si>
    <t>New Fairfield</t>
  </si>
  <si>
    <t xml:space="preserve">Madison School District </t>
  </si>
  <si>
    <t>Center for Discovery (Sullivan Diagnostic Treatment Center)</t>
  </si>
  <si>
    <t>New Hartford</t>
  </si>
  <si>
    <t xml:space="preserve">Manchester School District </t>
  </si>
  <si>
    <t>Central Christian Academy</t>
  </si>
  <si>
    <t>New Haven</t>
  </si>
  <si>
    <t xml:space="preserve">Mansfield School District </t>
  </si>
  <si>
    <t>Cerebral Palsy Westchester</t>
  </si>
  <si>
    <t>New London</t>
  </si>
  <si>
    <t xml:space="preserve">Marlborough School District </t>
  </si>
  <si>
    <t>Change Academy Lake of the Ozarks (CALO)</t>
  </si>
  <si>
    <t>New Milford</t>
  </si>
  <si>
    <t xml:space="preserve">Meriden School District </t>
  </si>
  <si>
    <t>Chapel Haven Schleifer Center, Inc.</t>
  </si>
  <si>
    <t>Newington</t>
  </si>
  <si>
    <t xml:space="preserve">Middletown School District </t>
  </si>
  <si>
    <t>Newtown</t>
  </si>
  <si>
    <t xml:space="preserve">Milford School District </t>
  </si>
  <si>
    <t>Charles F. Hayden School at Boys &amp; Girls Village</t>
  </si>
  <si>
    <t>Norfolk</t>
  </si>
  <si>
    <t xml:space="preserve">Monroe School District </t>
  </si>
  <si>
    <t>Cheshire Academy</t>
  </si>
  <si>
    <t>North Branford</t>
  </si>
  <si>
    <t xml:space="preserve">Montville School District </t>
  </si>
  <si>
    <t>Children's Community School</t>
  </si>
  <si>
    <t>North Canaan</t>
  </si>
  <si>
    <t xml:space="preserve">Naugatuck School District </t>
  </si>
  <si>
    <t>North Haven</t>
  </si>
  <si>
    <t xml:space="preserve">New Beginnings Inc Family Academy District </t>
  </si>
  <si>
    <t>Choate Rosemary Hall</t>
  </si>
  <si>
    <t>North Stonington</t>
  </si>
  <si>
    <t>Christian Heritage School</t>
  </si>
  <si>
    <t>Norwalk</t>
  </si>
  <si>
    <t xml:space="preserve">New Canaan School District </t>
  </si>
  <si>
    <t>Christian Life Academy</t>
  </si>
  <si>
    <t>Norwich</t>
  </si>
  <si>
    <t xml:space="preserve">New Fairfield School District </t>
  </si>
  <si>
    <t>Clarinda Academy</t>
  </si>
  <si>
    <t>Old Lyme</t>
  </si>
  <si>
    <t xml:space="preserve">New Hartford School District </t>
  </si>
  <si>
    <t>Cold Spring School</t>
  </si>
  <si>
    <t>Old Saybrook</t>
  </si>
  <si>
    <t xml:space="preserve">New Haven School District </t>
  </si>
  <si>
    <t>College Internship Program - The Berkshire Center</t>
  </si>
  <si>
    <t>Orange</t>
  </si>
  <si>
    <t xml:space="preserve">New London School District </t>
  </si>
  <si>
    <t>Oxford</t>
  </si>
  <si>
    <t xml:space="preserve">New Milford School District </t>
  </si>
  <si>
    <t>College Steps at Norwalk Community College</t>
  </si>
  <si>
    <t>Plainfield</t>
  </si>
  <si>
    <t xml:space="preserve">Newington School District </t>
  </si>
  <si>
    <t>Community Child Guidance Clinic School</t>
  </si>
  <si>
    <t>Plainville</t>
  </si>
  <si>
    <t xml:space="preserve">Newtown School District </t>
  </si>
  <si>
    <t>Plymouth</t>
  </si>
  <si>
    <t xml:space="preserve">Norfolk School District </t>
  </si>
  <si>
    <t>Community Resources for Justice</t>
  </si>
  <si>
    <t>Pomfret</t>
  </si>
  <si>
    <t xml:space="preserve">North Branford School District </t>
  </si>
  <si>
    <t>Connecticut Coastal Academy</t>
  </si>
  <si>
    <t>Portland</t>
  </si>
  <si>
    <t xml:space="preserve">North Canaan School District </t>
  </si>
  <si>
    <t>Connecticut College Child Development Lab School</t>
  </si>
  <si>
    <t>Preston</t>
  </si>
  <si>
    <t xml:space="preserve">North Haven School District </t>
  </si>
  <si>
    <t>Connecticut Education Center</t>
  </si>
  <si>
    <t>Prospect</t>
  </si>
  <si>
    <t xml:space="preserve">North Stonington School District </t>
  </si>
  <si>
    <t>Connecticut Friends School</t>
  </si>
  <si>
    <t>Putnam</t>
  </si>
  <si>
    <t xml:space="preserve">Norwalk School District </t>
  </si>
  <si>
    <t>Connecticut Junior Republic</t>
  </si>
  <si>
    <t>Redding</t>
  </si>
  <si>
    <t xml:space="preserve">Norwich Free Academy District </t>
  </si>
  <si>
    <t>Ridgefield</t>
  </si>
  <si>
    <t xml:space="preserve">Norwich School District </t>
  </si>
  <si>
    <t>Convent of the Sacred Heart</t>
  </si>
  <si>
    <t>Rocky Hill</t>
  </si>
  <si>
    <t xml:space="preserve">Odyssey Community School District </t>
  </si>
  <si>
    <t>Cornerstone Baptist Academy</t>
  </si>
  <si>
    <t>Roxbury</t>
  </si>
  <si>
    <t xml:space="preserve">Office of Early Childhood OEC </t>
  </si>
  <si>
    <t>Cornerstone School</t>
  </si>
  <si>
    <t>Salem</t>
  </si>
  <si>
    <t xml:space="preserve">Old Saybrook School District </t>
  </si>
  <si>
    <t>Corpus Christi School</t>
  </si>
  <si>
    <t>Salisbury</t>
  </si>
  <si>
    <t xml:space="preserve">Orange School District </t>
  </si>
  <si>
    <t>Scotland</t>
  </si>
  <si>
    <t xml:space="preserve">Oxford School District </t>
  </si>
  <si>
    <t>Seymour</t>
  </si>
  <si>
    <t xml:space="preserve">Park City Prep Charter School District </t>
  </si>
  <si>
    <t>Sharon</t>
  </si>
  <si>
    <t xml:space="preserve">Plainfield School District </t>
  </si>
  <si>
    <t>Covenant Preparatory School</t>
  </si>
  <si>
    <t>Shelton</t>
  </si>
  <si>
    <t xml:space="preserve">Plainville School District </t>
  </si>
  <si>
    <t>Cross Street Academy</t>
  </si>
  <si>
    <t>Sherman</t>
  </si>
  <si>
    <t xml:space="preserve">Plymouth School District </t>
  </si>
  <si>
    <t>Crossroads School for Children</t>
  </si>
  <si>
    <t>Simsbury</t>
  </si>
  <si>
    <t xml:space="preserve">Pomfret School District </t>
  </si>
  <si>
    <t>Crotched Mountain Rehabilitation Center</t>
  </si>
  <si>
    <t>Somers</t>
  </si>
  <si>
    <t xml:space="preserve">Portland School District </t>
  </si>
  <si>
    <t>Curtis Blake School</t>
  </si>
  <si>
    <t>South Windsor</t>
  </si>
  <si>
    <t xml:space="preserve">Preston School District </t>
  </si>
  <si>
    <t>CW Resources School to Work Transition Services - Bristol</t>
  </si>
  <si>
    <t>Southbury</t>
  </si>
  <si>
    <t xml:space="preserve">Putnam School District </t>
  </si>
  <si>
    <t>CW Resources School to Work Transition Services - Naugatuck</t>
  </si>
  <si>
    <t>Southington</t>
  </si>
  <si>
    <t xml:space="preserve">Redding School District </t>
  </si>
  <si>
    <t>CW Resources School to Work Transition Services - New Britain</t>
  </si>
  <si>
    <t>Sprague</t>
  </si>
  <si>
    <t>Regional School District 01</t>
  </si>
  <si>
    <t>CW Resources School to Work Transition Services - Uncasville</t>
  </si>
  <si>
    <t>Stafford</t>
  </si>
  <si>
    <t>Regional School District 04</t>
  </si>
  <si>
    <t>CW Resources School to Work Transition Services - West Hartford</t>
  </si>
  <si>
    <t>Stamford</t>
  </si>
  <si>
    <t>Regional School District 05</t>
  </si>
  <si>
    <t>Daniels Academy</t>
  </si>
  <si>
    <t>Sterling</t>
  </si>
  <si>
    <t>Regional School District 06</t>
  </si>
  <si>
    <t>Del Rio Academy</t>
  </si>
  <si>
    <t>Stonington</t>
  </si>
  <si>
    <t>Regional School District 07</t>
  </si>
  <si>
    <t>Devereaux</t>
  </si>
  <si>
    <t>Stratford</t>
  </si>
  <si>
    <t>Regional School District 08</t>
  </si>
  <si>
    <t>Devereaux Florida</t>
  </si>
  <si>
    <t>Suffield</t>
  </si>
  <si>
    <t>Regional School District 09</t>
  </si>
  <si>
    <t>Devereaux Kanner Center in West Chester</t>
  </si>
  <si>
    <t>Thomaston</t>
  </si>
  <si>
    <t>Regional School District 10</t>
  </si>
  <si>
    <t>Devereux - League City</t>
  </si>
  <si>
    <t>Thompson</t>
  </si>
  <si>
    <t>Regional School District 11</t>
  </si>
  <si>
    <t>Devereux Advanced Behavioral Health</t>
  </si>
  <si>
    <t>Tolland</t>
  </si>
  <si>
    <t>Regional School District 12</t>
  </si>
  <si>
    <t>Devereux Glenholme School</t>
  </si>
  <si>
    <t>Torrington</t>
  </si>
  <si>
    <t>Regional School District 13</t>
  </si>
  <si>
    <t>Disability Resource Network, Inc. - Bridgeport</t>
  </si>
  <si>
    <t>Trumbull</t>
  </si>
  <si>
    <t>Regional School District 14</t>
  </si>
  <si>
    <t>Disability Resource Network, Inc. - Derby</t>
  </si>
  <si>
    <t>Union</t>
  </si>
  <si>
    <t>Regional School District 15</t>
  </si>
  <si>
    <t>Discovery Ranch for Girls</t>
  </si>
  <si>
    <t>Vernon</t>
  </si>
  <si>
    <t>Regional School District 16</t>
  </si>
  <si>
    <t>Eagle Hill School</t>
  </si>
  <si>
    <t>Voluntown</t>
  </si>
  <si>
    <t>Wallingford</t>
  </si>
  <si>
    <t>Regional School District 18</t>
  </si>
  <si>
    <t>Eagle House Education Program</t>
  </si>
  <si>
    <t>Warren</t>
  </si>
  <si>
    <t>Regional School District 19</t>
  </si>
  <si>
    <t>East Catholic High School</t>
  </si>
  <si>
    <t>Washington</t>
  </si>
  <si>
    <t xml:space="preserve">Ridgefield School District </t>
  </si>
  <si>
    <t>East Shoreline Catholic Academy</t>
  </si>
  <si>
    <t>Waterbury</t>
  </si>
  <si>
    <t xml:space="preserve">Rocky Hill School District </t>
  </si>
  <si>
    <t>Easter Seals Capitol Region and Eastern CT - East Hartford</t>
  </si>
  <si>
    <t>Waterford</t>
  </si>
  <si>
    <t xml:space="preserve">Salem School District </t>
  </si>
  <si>
    <t>Easter Seals Capitol Region and Eastern CT - Norwich</t>
  </si>
  <si>
    <t>Watertown</t>
  </si>
  <si>
    <t xml:space="preserve">Salisbury School District </t>
  </si>
  <si>
    <t>Easter Seals of New Hampshire Robert B Jolicoeur School</t>
  </si>
  <si>
    <t>West Hartford</t>
  </si>
  <si>
    <t xml:space="preserve">Scotland School District </t>
  </si>
  <si>
    <t>Easter Seals Rehabilitation Center of Greater Waterbury</t>
  </si>
  <si>
    <t>West Haven</t>
  </si>
  <si>
    <t xml:space="preserve">Seymour School District </t>
  </si>
  <si>
    <t>Eastern Community Development Corporation Program (ECDC)</t>
  </si>
  <si>
    <t>Westbrook</t>
  </si>
  <si>
    <t xml:space="preserve">Sharon School District </t>
  </si>
  <si>
    <t>Easton Country Day School</t>
  </si>
  <si>
    <t>Weston</t>
  </si>
  <si>
    <t xml:space="preserve">Shelton School District </t>
  </si>
  <si>
    <t>ELAN</t>
  </si>
  <si>
    <t>Westport</t>
  </si>
  <si>
    <t xml:space="preserve">Sherman School District </t>
  </si>
  <si>
    <t>Elements Wilderness Program</t>
  </si>
  <si>
    <t>Wethersfield</t>
  </si>
  <si>
    <t xml:space="preserve">Side By Side Charter School District </t>
  </si>
  <si>
    <t>Elizabeth Ives School for Special Children</t>
  </si>
  <si>
    <t>Willington</t>
  </si>
  <si>
    <t xml:space="preserve">Simsbury School District </t>
  </si>
  <si>
    <t>Wilton</t>
  </si>
  <si>
    <t xml:space="preserve">Somers School District </t>
  </si>
  <si>
    <t>Emmanuel Christian Academy</t>
  </si>
  <si>
    <t>Winchester</t>
  </si>
  <si>
    <t xml:space="preserve">South Windsor School District </t>
  </si>
  <si>
    <t>Employment Options, LLC</t>
  </si>
  <si>
    <t>Windham</t>
  </si>
  <si>
    <t xml:space="preserve">Southington School District </t>
  </si>
  <si>
    <t>Windsor</t>
  </si>
  <si>
    <t xml:space="preserve">Sprague School District </t>
  </si>
  <si>
    <t>Enfield Montessori School</t>
  </si>
  <si>
    <t>Windsor Locks</t>
  </si>
  <si>
    <t xml:space="preserve">Stafford School District </t>
  </si>
  <si>
    <t>Evergreen Center School</t>
  </si>
  <si>
    <t>Wolcott</t>
  </si>
  <si>
    <t xml:space="preserve">Stamford Academy District </t>
  </si>
  <si>
    <t>Ezra Academy</t>
  </si>
  <si>
    <t>Woodbridge</t>
  </si>
  <si>
    <t xml:space="preserve">Stamford Charter School for Excellence District </t>
  </si>
  <si>
    <t>F. L. Chamberlain School</t>
  </si>
  <si>
    <t>Woodbury</t>
  </si>
  <si>
    <t xml:space="preserve">Stamford School District </t>
  </si>
  <si>
    <t>Fairfield College Preparatory School</t>
  </si>
  <si>
    <t>Woodstock</t>
  </si>
  <si>
    <t xml:space="preserve">Sterling School District </t>
  </si>
  <si>
    <t>Fairfield Country Day School</t>
  </si>
  <si>
    <t>Out-of-State</t>
  </si>
  <si>
    <t xml:space="preserve">Stonington School District </t>
  </si>
  <si>
    <t xml:space="preserve">Stratford School District </t>
  </si>
  <si>
    <t>Faith Preparatory School</t>
  </si>
  <si>
    <t xml:space="preserve">Suffield School District </t>
  </si>
  <si>
    <t>Family Foundation School</t>
  </si>
  <si>
    <t xml:space="preserve">The Bridge Academy District </t>
  </si>
  <si>
    <t>Family Partnerships of Connecticut LLC</t>
  </si>
  <si>
    <t xml:space="preserve">The Gilbert School District </t>
  </si>
  <si>
    <t>Farmington Valley Academy Montessori</t>
  </si>
  <si>
    <t xml:space="preserve">The Woodstock Academy District </t>
  </si>
  <si>
    <t xml:space="preserve">Thomaston School District </t>
  </si>
  <si>
    <t>Florida Institute for Neurologic Rehabilitation, Inc.</t>
  </si>
  <si>
    <t xml:space="preserve">Thompson School District </t>
  </si>
  <si>
    <t>Foundations Behavioral Health</t>
  </si>
  <si>
    <t xml:space="preserve">Tolland School District </t>
  </si>
  <si>
    <t>Franklin Academy</t>
  </si>
  <si>
    <t xml:space="preserve">Torrington School District </t>
  </si>
  <si>
    <t>Fraser Woods Montessori School</t>
  </si>
  <si>
    <t xml:space="preserve">Trumbull School District </t>
  </si>
  <si>
    <t>Fresh Start School</t>
  </si>
  <si>
    <t>Unified School District #1</t>
  </si>
  <si>
    <t>Fusion Academy Fairfield</t>
  </si>
  <si>
    <t>Unified School District #2</t>
  </si>
  <si>
    <t>Fusion Academy Greenwich</t>
  </si>
  <si>
    <t xml:space="preserve">Union School District </t>
  </si>
  <si>
    <t xml:space="preserve">Vernon School District </t>
  </si>
  <si>
    <t>Futures School-West Hartford</t>
  </si>
  <si>
    <t xml:space="preserve">Voluntown School District </t>
  </si>
  <si>
    <t>Gengras Center</t>
  </si>
  <si>
    <t xml:space="preserve">Wallingford School District </t>
  </si>
  <si>
    <t>George Junior Republic</t>
  </si>
  <si>
    <t xml:space="preserve">Waterbury School District </t>
  </si>
  <si>
    <t>Germaine Lawrence School.</t>
  </si>
  <si>
    <t xml:space="preserve">Waterford School District </t>
  </si>
  <si>
    <t>Gersh Academy</t>
  </si>
  <si>
    <t xml:space="preserve">Watertown School District </t>
  </si>
  <si>
    <t>Gifford School</t>
  </si>
  <si>
    <t xml:space="preserve">West Hartford School District </t>
  </si>
  <si>
    <t>Glen Mills School</t>
  </si>
  <si>
    <t xml:space="preserve">West Haven School District </t>
  </si>
  <si>
    <t>Gow School</t>
  </si>
  <si>
    <t xml:space="preserve">Westbrook School District </t>
  </si>
  <si>
    <t>Grace Academy</t>
  </si>
  <si>
    <t xml:space="preserve">Weston School District </t>
  </si>
  <si>
    <t xml:space="preserve">Westport School District </t>
  </si>
  <si>
    <t>Grace S. Webb School</t>
  </si>
  <si>
    <t xml:space="preserve">Wethersfield School District </t>
  </si>
  <si>
    <t>Great Beginnings Montessori School</t>
  </si>
  <si>
    <t xml:space="preserve">Willington School District </t>
  </si>
  <si>
    <t>Green Chimneys â€“ Clearpool</t>
  </si>
  <si>
    <t xml:space="preserve">Wilton School District </t>
  </si>
  <si>
    <t>Green Chimneys School-Brewster</t>
  </si>
  <si>
    <t xml:space="preserve">Winchester School District </t>
  </si>
  <si>
    <t>Greens Farms Academy</t>
  </si>
  <si>
    <t xml:space="preserve">Windham School District </t>
  </si>
  <si>
    <t>Greenwich Academy</t>
  </si>
  <si>
    <t xml:space="preserve">Windsor Locks School District </t>
  </si>
  <si>
    <t>Greenwich Catholic</t>
  </si>
  <si>
    <t xml:space="preserve">Windsor School District </t>
  </si>
  <si>
    <t>Greenwich Country Day</t>
  </si>
  <si>
    <t xml:space="preserve">Wolcott School District </t>
  </si>
  <si>
    <t xml:space="preserve">Woodbridge School District </t>
  </si>
  <si>
    <t>Groden Center</t>
  </si>
  <si>
    <t xml:space="preserve">Woodstock School District </t>
  </si>
  <si>
    <t>Grove School</t>
  </si>
  <si>
    <t>Guide, Inc.</t>
  </si>
  <si>
    <t>Hamden Hall School</t>
  </si>
  <si>
    <t>Harmony Hill</t>
  </si>
  <si>
    <t>Harvey School</t>
  </si>
  <si>
    <t>Healy Middle School</t>
  </si>
  <si>
    <t>Hebry Ittleson Center</t>
  </si>
  <si>
    <t>Heritage Baptist Academy</t>
  </si>
  <si>
    <t>Heritage Schools</t>
  </si>
  <si>
    <t>High Road Academy - BEST Academy</t>
  </si>
  <si>
    <t>High Road School Hartford High at Windham County</t>
  </si>
  <si>
    <t>High Road School Hartford Primary at Windham County</t>
  </si>
  <si>
    <t>High Road School of Fairfield County</t>
  </si>
  <si>
    <t>High Road School of Hartford High</t>
  </si>
  <si>
    <t>High Road School of Hartford-Primary</t>
  </si>
  <si>
    <t>High Road School of Wallingford</t>
  </si>
  <si>
    <t>Hillcrest Education Centers - Brookside ITU</t>
  </si>
  <si>
    <t>Hillcrest Education Centers - Highpoint</t>
  </si>
  <si>
    <t>Hillcrest Education Centers - Hillcrest Center</t>
  </si>
  <si>
    <t>Holy Cross High School</t>
  </si>
  <si>
    <t>Holy Trinity Catholic Academy</t>
  </si>
  <si>
    <t>Holy Trinity School</t>
  </si>
  <si>
    <t>Hope Academy</t>
  </si>
  <si>
    <t>Hopkins</t>
  </si>
  <si>
    <t>Horizons Educational Support Services</t>
  </si>
  <si>
    <t>Horizons Transition Education Partnership</t>
  </si>
  <si>
    <t>Hospital for Special Care</t>
  </si>
  <si>
    <t>Housatonic Valley Waldorf School</t>
  </si>
  <si>
    <t>Hubbard Day School</t>
  </si>
  <si>
    <t>Hudson Country Montessori</t>
  </si>
  <si>
    <t>Immaculate High School</t>
  </si>
  <si>
    <t>Immanuel Lutheran-Bristol</t>
  </si>
  <si>
    <t>Immanuel Lutheran-Danbury</t>
  </si>
  <si>
    <t>Indian Mountain School</t>
  </si>
  <si>
    <t>Indian Oaks Academy</t>
  </si>
  <si>
    <t>Innercept LLC</t>
  </si>
  <si>
    <t>Innovative Children's Environmental Services, Inc. - ICES</t>
  </si>
  <si>
    <t>Institute for Developmental Disabilities Crystal Springs School</t>
  </si>
  <si>
    <t>Institute of Living</t>
  </si>
  <si>
    <t>Intensive Education Academy</t>
  </si>
  <si>
    <t>Ironwood</t>
  </si>
  <si>
    <t>Ivy Street School</t>
  </si>
  <si>
    <t>John Dewey Academy</t>
  </si>
  <si>
    <t>Journey Found, Inc.</t>
  </si>
  <si>
    <t>Journey to Learn</t>
  </si>
  <si>
    <t>Judge Rotenberg Educational Center</t>
  </si>
  <si>
    <t>Justice Resource Institute - Berkshire Meadows</t>
  </si>
  <si>
    <t>Justice Resource Institute - Butler Center</t>
  </si>
  <si>
    <t>Justice Resource Institute-Centerpoint</t>
  </si>
  <si>
    <t>Justice Resource Institute-Glenhaven Academy</t>
  </si>
  <si>
    <t>Justice Resource Institute-Littleton Academy</t>
  </si>
  <si>
    <t>Justice Resource Institute-Meadowridge Behavioral Health Center</t>
  </si>
  <si>
    <t>Justice Resource Institute-Walden Street School</t>
  </si>
  <si>
    <t>Karafin</t>
  </si>
  <si>
    <t>Kent School</t>
  </si>
  <si>
    <t>Keystone Academy</t>
  </si>
  <si>
    <t>KidsPeace Broadway Campus</t>
  </si>
  <si>
    <t>KidsPeace Graham Lake School</t>
  </si>
  <si>
    <t>KidsPeace Orchard Hills Campus</t>
  </si>
  <si>
    <t>Kildonan School</t>
  </si>
  <si>
    <t>King School, Inc.</t>
  </si>
  <si>
    <t>Kingswood Oxford School</t>
  </si>
  <si>
    <t>Kolbe Cathedral High School</t>
  </si>
  <si>
    <t>Kolburne School</t>
  </si>
  <si>
    <t>Lake Grove at Maple Valley</t>
  </si>
  <si>
    <t>Lakeview Neurorehabilitation Center</t>
  </si>
  <si>
    <t>Landmark Preschool - Westport</t>
  </si>
  <si>
    <t>Landmark School, Inc.</t>
  </si>
  <si>
    <t>Langston Hughes Elementary</t>
  </si>
  <si>
    <t>Latham School</t>
  </si>
  <si>
    <t>Laurel Oaks Adventist School</t>
  </si>
  <si>
    <t>League School of Greater Boston</t>
  </si>
  <si>
    <t>Links Academy</t>
  </si>
  <si>
    <t>Litchfield Montessori School</t>
  </si>
  <si>
    <t>Little Angels Catholic Pre-School</t>
  </si>
  <si>
    <t>Loomis Chaffee School</t>
  </si>
  <si>
    <t>Madina Academy</t>
  </si>
  <si>
    <t>Manchester Memorial Hospital Clinical Day School</t>
  </si>
  <si>
    <t>Maple Lake Academy</t>
  </si>
  <si>
    <t>Maplebrook School</t>
  </si>
  <si>
    <t>MARC, Inc. of Manchester - School to Work Transition Services</t>
  </si>
  <si>
    <t>Marianapolis Preparatory School</t>
  </si>
  <si>
    <t>Marrakech, Inc. - Island Lane Transitional Program</t>
  </si>
  <si>
    <t>Marrakech, Inc. - Oak Tree Transitional Program</t>
  </si>
  <si>
    <t>Mater Salvatoris College Preparatory School</t>
  </si>
  <si>
    <t>May Center for Brain Injury &amp; Neurobehavioral Disorders</t>
  </si>
  <si>
    <t>May Institute Randolph</t>
  </si>
  <si>
    <t>May Institute West Springfield</t>
  </si>
  <si>
    <t>Mead School</t>
  </si>
  <si>
    <t>Meadows Educational Center</t>
  </si>
  <si>
    <t>Meeting Street School</t>
  </si>
  <si>
    <t>Meliora Academy</t>
  </si>
  <si>
    <t>Melmark New England</t>
  </si>
  <si>
    <t>Melmark School</t>
  </si>
  <si>
    <t>Mercy High School</t>
  </si>
  <si>
    <t>Mesivta Yesodei Hatorah</t>
  </si>
  <si>
    <t>MidState ARC, Inc.</t>
  </si>
  <si>
    <t>MidState Christian Academy</t>
  </si>
  <si>
    <t>Milestones Behavioral Services-Milford</t>
  </si>
  <si>
    <t>Milestones Behavioral Services-Orange</t>
  </si>
  <si>
    <t>Miss Porter's School</t>
  </si>
  <si>
    <t>Montessori Discovery School</t>
  </si>
  <si>
    <t>Montessori School of Greater Hartford</t>
  </si>
  <si>
    <t>Montford Hall</t>
  </si>
  <si>
    <t>Mount Pleasant Academy</t>
  </si>
  <si>
    <t>Mount Pleasant Cottage School</t>
  </si>
  <si>
    <t>Natchaug Hospital Green Valley School</t>
  </si>
  <si>
    <t>Natchaug Hospital Inpatient School</t>
  </si>
  <si>
    <t>Natchaug Hospital Journey School</t>
  </si>
  <si>
    <t>Natchaug Hospital School CDT-Shoreline</t>
  </si>
  <si>
    <t>Natchaug Hospital School Joshua Center NE-Danielson</t>
  </si>
  <si>
    <t>Natchaug Hospital School Joshua Center Thames Valley CDT</t>
  </si>
  <si>
    <t>Natchaug Hospital School Joshua Center-Enfield</t>
  </si>
  <si>
    <t>Natchez Trace Youth Academy</t>
  </si>
  <si>
    <t>NECC - New England Center for Children</t>
  </si>
  <si>
    <t>New Beginnings For Life, LLC</t>
  </si>
  <si>
    <t>New Canaan Country School</t>
  </si>
  <si>
    <t>New Focus Academy-Utah</t>
  </si>
  <si>
    <t>New Haven School</t>
  </si>
  <si>
    <t>New Haven Schools</t>
  </si>
  <si>
    <t>New York School for the Deaf</t>
  </si>
  <si>
    <t>North Stonington Christian Academy</t>
  </si>
  <si>
    <t>Northeast Center for Youth and Families, Inc. Tri-County Schools</t>
  </si>
  <si>
    <t>Northeast Placement Services</t>
  </si>
  <si>
    <t>Northwest Catholic High School</t>
  </si>
  <si>
    <t>Northwest Village School/Wheeler Clinic</t>
  </si>
  <si>
    <t>Notre Dame Catholic High School</t>
  </si>
  <si>
    <t>Notre Dame High School</t>
  </si>
  <si>
    <t>Oak Grove Montessori</t>
  </si>
  <si>
    <t>Oak Hill School at Ann Antolini School</t>
  </si>
  <si>
    <t>Oak Hill School at Bristol</t>
  </si>
  <si>
    <t>Oak Hill School at Farmington Valley Montessori</t>
  </si>
  <si>
    <t>Oak Hill School at Haddam-Killingworth High School</t>
  </si>
  <si>
    <t>Oak Hill School at Hartford Primary</t>
  </si>
  <si>
    <t>Oak Hill School at Hartford Secondary</t>
  </si>
  <si>
    <t>Oak Hill School at Hemlocks Center</t>
  </si>
  <si>
    <t>Oak Hill School at Middle School of Plainville</t>
  </si>
  <si>
    <t>Oak Hill School at Portland</t>
  </si>
  <si>
    <t>Oliverian School</t>
  </si>
  <si>
    <t>Opportunity Academy-Hartford</t>
  </si>
  <si>
    <t>Options Educational Services</t>
  </si>
  <si>
    <t>Options Employment and Educational Svcs. - Transitional Services</t>
  </si>
  <si>
    <t>Our Lady of Grace Pre-School</t>
  </si>
  <si>
    <t>Our Lady of Mercy Preparatory Academy</t>
  </si>
  <si>
    <t>Our Lady of Mount Carmel-Waterbury</t>
  </si>
  <si>
    <t>PACES</t>
  </si>
  <si>
    <t>Palmetto Pines Behavioral Health</t>
  </si>
  <si>
    <t>Passages</t>
  </si>
  <si>
    <t>Pathfinder Village</t>
  </si>
  <si>
    <t>Pathways Academy - East Haven</t>
  </si>
  <si>
    <t>Pathways Strategic Teaching Center</t>
  </si>
  <si>
    <t>Peninsula Village School</t>
  </si>
  <si>
    <t>Perkins School for the Blind</t>
  </si>
  <si>
    <t>Phillips School</t>
  </si>
  <si>
    <t>Pierrepont School</t>
  </si>
  <si>
    <t>Pine Point School</t>
  </si>
  <si>
    <t>Pine Ridge</t>
  </si>
  <si>
    <t>Pines Residential Treatment Center - Brighton Campus</t>
  </si>
  <si>
    <t>Pines Residential Treatment Center - Crawford Campus</t>
  </si>
  <si>
    <t>Pomfret School</t>
  </si>
  <si>
    <t>Praise, Power &amp; Prayer Christian School</t>
  </si>
  <si>
    <t>Prime Care, Inc.</t>
  </si>
  <si>
    <t>Prime Care, Inc. - Bidwell Center</t>
  </si>
  <si>
    <t>Prism Academy</t>
  </si>
  <si>
    <t>Project Genesis - Special Education Support Services (SESS)</t>
  </si>
  <si>
    <t>Protestant Guild School</t>
  </si>
  <si>
    <t>Putnam Science Academy</t>
  </si>
  <si>
    <t>Raymond Hill School</t>
  </si>
  <si>
    <t>Rectory School</t>
  </si>
  <si>
    <t>Renbrook School</t>
  </si>
  <si>
    <t>RI School for the Deaf</t>
  </si>
  <si>
    <t>Ridgefield Academy</t>
  </si>
  <si>
    <t>River Run Academy at the Susan Wayne Center of Excellence</t>
  </si>
  <si>
    <t>Riverview School</t>
  </si>
  <si>
    <t>Rumsey Hall School</t>
  </si>
  <si>
    <t>Rushford Academy</t>
  </si>
  <si>
    <t>Sacred Heart Academy-Hamden</t>
  </si>
  <si>
    <t>Sacred Heart School-Groton</t>
  </si>
  <si>
    <t>Sacred Heart School-Taftville</t>
  </si>
  <si>
    <t>Salisbury School</t>
  </si>
  <si>
    <t>SARAH in Action - Madison</t>
  </si>
  <si>
    <t>SARAH in Action - North Haven</t>
  </si>
  <si>
    <t>SARAH in Action - Westbrook</t>
  </si>
  <si>
    <t>Sargent Rehabilitation Center</t>
  </si>
  <si>
    <t>Seabird Enterprises - Cottage Gardens Greenhouse and Bakery</t>
  </si>
  <si>
    <t>Seabird Enterprises - Puffins Restaurant</t>
  </si>
  <si>
    <t>Seabird Enterprises - Riverview Farm</t>
  </si>
  <si>
    <t>Seabird Enterprises - The Victorian Restaurant &amp; Village Bakery</t>
  </si>
  <si>
    <t>Seven Acres Montessori</t>
  </si>
  <si>
    <t>Sharp Training, Inc.</t>
  </si>
  <si>
    <t>Shrub Oak International School</t>
  </si>
  <si>
    <t>Solomon Schechter Day School of Greater Hartford</t>
  </si>
  <si>
    <t>Solterra Academy</t>
  </si>
  <si>
    <t>South Kent School</t>
  </si>
  <si>
    <t>Southeastern Employment Services, LLC (SES)</t>
  </si>
  <si>
    <t>Southern Connecticut Hebrew Academy</t>
  </si>
  <si>
    <t>Spaulding Youth Center</t>
  </si>
  <si>
    <t>Spurwink School - Brunswick</t>
  </si>
  <si>
    <t>Spurwink School - Cornville</t>
  </si>
  <si>
    <t>Spurwink School - Cummings</t>
  </si>
  <si>
    <t>St. Bernard High School</t>
  </si>
  <si>
    <t>St. Bernard School-Enfield</t>
  </si>
  <si>
    <t>St. Bridget School-Cheshire</t>
  </si>
  <si>
    <t>St. Bridget School-Manchester</t>
  </si>
  <si>
    <t>St. Catherine Academy</t>
  </si>
  <si>
    <t>St. Catherine of Siena</t>
  </si>
  <si>
    <t>St. Gabriel</t>
  </si>
  <si>
    <t>St. Gregory The Great</t>
  </si>
  <si>
    <t>St. James School</t>
  </si>
  <si>
    <t>St. James School-Danielson</t>
  </si>
  <si>
    <t>St. James-Manchester</t>
  </si>
  <si>
    <t>St. John Catholic School</t>
  </si>
  <si>
    <t>St. John Paul II</t>
  </si>
  <si>
    <t>St. John Paul the Great Academy</t>
  </si>
  <si>
    <t>St. John the Evangelist</t>
  </si>
  <si>
    <t>St. Joseph High School</t>
  </si>
  <si>
    <t>St. Joseph School-Baltic</t>
  </si>
  <si>
    <t>St. Joseph School-Danbury</t>
  </si>
  <si>
    <t>St. Joseph-Bristol</t>
  </si>
  <si>
    <t>St. Joseph-New London</t>
  </si>
  <si>
    <t>St. Lawrence School-West Haven</t>
  </si>
  <si>
    <t>St. Luke's School</t>
  </si>
  <si>
    <t>St. Mark School</t>
  </si>
  <si>
    <t>St. Martin de Porres Academy-New Haven</t>
  </si>
  <si>
    <t>St. Mary - Simsbury</t>
  </si>
  <si>
    <t>St. Mary - St. Michael</t>
  </si>
  <si>
    <t>St. Mary Magdalen</t>
  </si>
  <si>
    <t>St. Mary School - Ridgefield</t>
  </si>
  <si>
    <t>St. Mary School-Bethel</t>
  </si>
  <si>
    <t>St. Mary School-Milford</t>
  </si>
  <si>
    <t>St. Matthew</t>
  </si>
  <si>
    <t>St. Michael School</t>
  </si>
  <si>
    <t>St. Patrick Cathedral School</t>
  </si>
  <si>
    <t>St. Paul Catholic High School</t>
  </si>
  <si>
    <t>St. Paul School</t>
  </si>
  <si>
    <t>St. Peter Sacred Heart School</t>
  </si>
  <si>
    <t>St. Rita School</t>
  </si>
  <si>
    <t>St. Rose of Lima</t>
  </si>
  <si>
    <t>St. Theresa</t>
  </si>
  <si>
    <t>St. Thomas Aquinas Catholic School</t>
  </si>
  <si>
    <t>St. Thomas Day School</t>
  </si>
  <si>
    <t>St. Thomas More</t>
  </si>
  <si>
    <t>St. Thomas the Apostle</t>
  </si>
  <si>
    <t>St. Timothy Middle School</t>
  </si>
  <si>
    <t>St. Vincent's Special Needs School Program</t>
  </si>
  <si>
    <t>Stamford Museum &amp; Nature Center â€“ Art, Nature &amp; Me</t>
  </si>
  <si>
    <t>Star Rubino Center for Infant and Child Development Services</t>
  </si>
  <si>
    <t>Stetson School</t>
  </si>
  <si>
    <t>Stevens School</t>
  </si>
  <si>
    <t>Stone Mountain</t>
  </si>
  <si>
    <t>Suffield Academy</t>
  </si>
  <si>
    <t>Supervised Lifestyle Health Services (SLS)</t>
  </si>
  <si>
    <t>Talcott Mt. Academy of Science Math &amp; Technology</t>
  </si>
  <si>
    <t>Telos Program</t>
  </si>
  <si>
    <t>Thames Academy, Mitchell College</t>
  </si>
  <si>
    <t>The Arc Eastern CT - North Region (NR)</t>
  </si>
  <si>
    <t>The Center for Discovery</t>
  </si>
  <si>
    <t>The Center School</t>
  </si>
  <si>
    <t>The Charlton School</t>
  </si>
  <si>
    <t>The Cheder New Haven</t>
  </si>
  <si>
    <t>The Children's School</t>
  </si>
  <si>
    <t>The Children's Tree Montessori School Inc.</t>
  </si>
  <si>
    <t>The Cornerstone Christian School</t>
  </si>
  <si>
    <t>The Country School</t>
  </si>
  <si>
    <t>The Ethel Walker School</t>
  </si>
  <si>
    <t>The Foote School</t>
  </si>
  <si>
    <t>The Foundation School-Milford</t>
  </si>
  <si>
    <t>The Foundation School-Orange</t>
  </si>
  <si>
    <t>The Frederick Gunn School</t>
  </si>
  <si>
    <t>The Greenwich Japanese School</t>
  </si>
  <si>
    <t>The High Frontier</t>
  </si>
  <si>
    <t>The Hotchkiss School</t>
  </si>
  <si>
    <t>The Independent Day School</t>
  </si>
  <si>
    <t>The Keswell School</t>
  </si>
  <si>
    <t>The King's Daughters' School</t>
  </si>
  <si>
    <t>The Learning Center for the Deaf School</t>
  </si>
  <si>
    <t>The Learning Clinic</t>
  </si>
  <si>
    <t>The Long Ridge School</t>
  </si>
  <si>
    <t>The Marvelwood School</t>
  </si>
  <si>
    <t>The Master's School</t>
  </si>
  <si>
    <t>The Oxford Academy</t>
  </si>
  <si>
    <t>The Passage Program at Cedarhurst School (Yale University)</t>
  </si>
  <si>
    <t>The Pinnacle School, LLC</t>
  </si>
  <si>
    <t>The Southport School</t>
  </si>
  <si>
    <t>The Speech Academy-Easton</t>
  </si>
  <si>
    <t>The Speech Academy-Somersville</t>
  </si>
  <si>
    <t>The Spire School</t>
  </si>
  <si>
    <t>The Taft School</t>
  </si>
  <si>
    <t>The University School</t>
  </si>
  <si>
    <t>The Unquowa School</t>
  </si>
  <si>
    <t>The Village Network - Boys Village Campue - Wooster</t>
  </si>
  <si>
    <t>The Walden School</t>
  </si>
  <si>
    <t>The Webb School in the Valley</t>
  </si>
  <si>
    <t>The West Haven Community House</t>
  </si>
  <si>
    <t>The Wheeler School</t>
  </si>
  <si>
    <t>The Williams School</t>
  </si>
  <si>
    <t>The Woodhall School</t>
  </si>
  <si>
    <t>Timberline Knolls Academy</t>
  </si>
  <si>
    <t>Torrington Christian Academy</t>
  </si>
  <si>
    <t>Torrington Northwest YMCA</t>
  </si>
  <si>
    <t>Transitional Employment Unlimited, Inc.</t>
  </si>
  <si>
    <t>TransitionCT</t>
  </si>
  <si>
    <t>Trinity Academy Hartford</t>
  </si>
  <si>
    <t>Trinity Christian School</t>
  </si>
  <si>
    <t>True North Wilderness Program</t>
  </si>
  <si>
    <t>Uinta Academy</t>
  </si>
  <si>
    <t>United Cerebral Palsey of Eastern CT - Quaker Hill</t>
  </si>
  <si>
    <t>United Cerebral Palsy of Eastern CT - Old Saybrook</t>
  </si>
  <si>
    <t>Valley View School</t>
  </si>
  <si>
    <t>Valleyhead School</t>
  </si>
  <si>
    <t>Vermont Academy Boarding School</t>
  </si>
  <si>
    <t>Villa Maria Education Center</t>
  </si>
  <si>
    <t>Vinfen Corporation of Connecticut</t>
  </si>
  <si>
    <t>Walker School</t>
  </si>
  <si>
    <t>Washington Montessori School</t>
  </si>
  <si>
    <t>Waterford Country School</t>
  </si>
  <si>
    <t>Waterside School</t>
  </si>
  <si>
    <t>Watkinson School</t>
  </si>
  <si>
    <t>Wayside Academy School</t>
  </si>
  <si>
    <t>WCC College Steps</t>
  </si>
  <si>
    <t>Wediko School</t>
  </si>
  <si>
    <t>Westfield Day School</t>
  </si>
  <si>
    <t>Westminister School</t>
  </si>
  <si>
    <t>Westover School</t>
  </si>
  <si>
    <t>Westport Day School</t>
  </si>
  <si>
    <t>Whitby School</t>
  </si>
  <si>
    <t>White Oak School</t>
  </si>
  <si>
    <t>Whitney Academy School.</t>
  </si>
  <si>
    <t>Whitney Hall School</t>
  </si>
  <si>
    <t>Whole Life, Inc.</t>
  </si>
  <si>
    <t>Wildwood Christian</t>
  </si>
  <si>
    <t>Willie Ross School For Deaf</t>
  </si>
  <si>
    <t>Windsor Montessori School</t>
  </si>
  <si>
    <t>Winston Preparatory School</t>
  </si>
  <si>
    <t>Within Reach</t>
  </si>
  <si>
    <t>Wolf School</t>
  </si>
  <si>
    <t>Woodhouse Academy</t>
  </si>
  <si>
    <t>Woods Services</t>
  </si>
  <si>
    <t>Woodward Academy</t>
  </si>
  <si>
    <t>Wooster School</t>
  </si>
  <si>
    <t>Xavier High School</t>
  </si>
  <si>
    <t>Yale Child Study Center School</t>
  </si>
  <si>
    <t>Yeshiva Gedolah of Waterbury- Mesivta Durham</t>
  </si>
  <si>
    <t>Yeshiva Gedolah Rabbinical Institute of New England</t>
  </si>
  <si>
    <t>Yeshiva Ktana of Waterbury</t>
  </si>
  <si>
    <t>Site:</t>
  </si>
  <si>
    <t>Exposure Days</t>
  </si>
  <si>
    <t>Last Name</t>
  </si>
  <si>
    <t>Homeschool</t>
  </si>
  <si>
    <t>4-H Education Center at Auerfarm Inc. - Auerfarm (INN011)</t>
  </si>
  <si>
    <t>Andover Elementary School - Andover Elementary School (EXP007)</t>
  </si>
  <si>
    <t>Beyond The Limits Outreach, Inc. - BTLO's KampUnlimited (INN031)</t>
  </si>
  <si>
    <t>Booker T. Washington Academy - Booker T. Washington Academy Middle School (UNK019)</t>
  </si>
  <si>
    <t>Boys &amp; Girls Club of Greater Waterbury - Boys &amp; Girls Club of Greater Waterbury (EXP020)</t>
  </si>
  <si>
    <t>Boys &amp; Girls Club of Greenwich - BGCG Clubhouse (EXP017)</t>
  </si>
  <si>
    <t>Boys &amp; Girls Club of Greenwich - Camp Simmons (EXP049)</t>
  </si>
  <si>
    <t>Boys &amp; Girls Club of Ridgefield - Boys &amp; Girls Club of Ridgefield (EXP023)</t>
  </si>
  <si>
    <t>Boys &amp; Girls Club of Ridgefield - Boys &amp; Girls Club of Ridgefield Barn Teen Center (EXP024)</t>
  </si>
  <si>
    <t>Boys &amp; Girls Club of the Lower Naugatuck Valley - Raymond P. Lavietes Unit (EXP165)</t>
  </si>
  <si>
    <t>Boys &amp; Girls Clubs of Greater New Haven - New Haven Boys &amp; Girls Club - Vacation Club (UNK147)</t>
  </si>
  <si>
    <t>Boys &amp; Girls Clubs of Hartford, Inc. - Asylum Hill Boys &amp; Girls Club (EXP010)</t>
  </si>
  <si>
    <t>Branford Parks &amp; Recreation Department - Foote Memorial Park (EXP084)</t>
  </si>
  <si>
    <t>Branford Parks &amp; Recreation Department, Town of Branford - Joe Trapasso Community House (Hammer Field) (EXP114)</t>
  </si>
  <si>
    <t>Camp Argo - Camp Argo / Camp Cedarcrest (EXP034)</t>
  </si>
  <si>
    <t>Camp Gan Israel of Greater New Haven - Barnard School (EXP015)</t>
  </si>
  <si>
    <t>Camp Hazen YMCA - Camp Hazen YMCA (EXP039)</t>
  </si>
  <si>
    <t>Camp KO - Kingswood Oxford School - Camp KO (EXP040)</t>
  </si>
  <si>
    <t>Camp Sloane Young Men's Christian Association, inc. (YMCA) - Camp Sloane Young Men's Christian Association, inc. (YMCA) (EXP050)</t>
  </si>
  <si>
    <t>Canal Dock Boathouse, Inc - The Boathouse at Canal Dock (EXP203)</t>
  </si>
  <si>
    <t>Cardinal Shehan Center - Cardinal Shehan Center (EXP058)</t>
  </si>
  <si>
    <t>Carver Foundation of Norwalk - Carver Community Center (EXP059)</t>
  </si>
  <si>
    <t>Carver Foundation of Norwalk - Columbus Magnet School (EXP067)</t>
  </si>
  <si>
    <t>Central Connecticut Coast YMCA - Camp Nonoma (EXP047)</t>
  </si>
  <si>
    <t>Central Connecticut Coast YMCA - Camp Wepawaug, Woodruff family YMCA (EXP056)</t>
  </si>
  <si>
    <t>Central Connecticut Coast YMCA - New Haven YMCA Youth Center (EXP148)</t>
  </si>
  <si>
    <t>Central Connecticut Coast YMCA - Soundview Family YMCA Camp Hays (EXP184)</t>
  </si>
  <si>
    <t>Central Connecticut Coast YMCA - Stratford YMCA (EXP196)</t>
  </si>
  <si>
    <t>Central Connecticut Coast YMCA - Valley YMCA Summer Camp (EXP223)</t>
  </si>
  <si>
    <t>Central Connecticut Coast YMCA - YMCA Camp Mt. Laurel (INN239)</t>
  </si>
  <si>
    <t>City of Middletown, Recreation Division - Camp Spencer (EXP052)</t>
  </si>
  <si>
    <t>Colchester Parks and Recreation - Colchester Summer Day Camp (UNK065)</t>
  </si>
  <si>
    <t>Common Ground - Common Ground (EXP068)</t>
  </si>
  <si>
    <t>Connecticut Rivers Council - Camp Mattatuck (License #241) (INN042)</t>
  </si>
  <si>
    <t>Ebony Horsewomen, Inc. - Ebony Horsewomen Equestrian and Therapeutic Center (EXP075)</t>
  </si>
  <si>
    <t>EdAdvance - Newtown Middle School (EXP151)</t>
  </si>
  <si>
    <t>EdAdvance - The Barkhamsted School (EXP202)</t>
  </si>
  <si>
    <t>EdAdvance - Torringford School (EXP212)</t>
  </si>
  <si>
    <t>Environmental Learning Centers of Connecticut, Inc. - Indian Rock Summer Camp (EXP109)</t>
  </si>
  <si>
    <t>Gather New Haven - Schooner Camp (EXP176)</t>
  </si>
  <si>
    <t>Girl Scouts of Connecticut Inc. - Camp An-Se-Ox (EXP033)</t>
  </si>
  <si>
    <t>Girl Scouts of Connecticut Inc. - Camp Aspetuck (EXP035)</t>
  </si>
  <si>
    <t>Girl Scouts of Connecticut Inc. - Camp Merrie-Wood (EXP043)</t>
  </si>
  <si>
    <t>Girls Inc. of Meriden - Girls Inc. of Meriden (INN086)</t>
  </si>
  <si>
    <t>Greater Waterbury YMCA - YMCA Camp Mataucha (EXP237)</t>
  </si>
  <si>
    <t>Hartford Stage Company - Greater Hartford Academy for the Arts (EXP092)</t>
  </si>
  <si>
    <t>Horizons at Norwalk Community College - Horizons at Norwalk Community College (EXP104)</t>
  </si>
  <si>
    <t>Horizons at Notre Dame High School - Horizons at Notre Dame High School (EXP105)</t>
  </si>
  <si>
    <t>Jericho Partnership - Jericho Maple Avenue Summer Learning Program (EXP112)</t>
  </si>
  <si>
    <t>Jericho Partnership - Jericho Spring Street Summer Learning Program (EXP113)</t>
  </si>
  <si>
    <t>Katharine Hepburn Cultural Arts Center - Katharine Hepburn Cultural Arts Center (EXP118)</t>
  </si>
  <si>
    <t>Leadership, Education and Athletics in Partnership, Inc. (LEAP) - Augusta Lewis Troup School (Dwight-Kensington) (EXP012)</t>
  </si>
  <si>
    <t>Leadership, Education and Athletics in Partnership, Inc. (LEAP) - Conte West Hills Magnet School (Fair Haven West) (EXP069)</t>
  </si>
  <si>
    <t>Leadership, Education and Athletics in Partnership, Inc. (LEAP) - Fair Haven School (EXP080)</t>
  </si>
  <si>
    <t>Leadership, Education and Athletics in Partnership, Inc. (LEAP) - Roberto Clemente (Hill South) (EXP168)</t>
  </si>
  <si>
    <t>Leadership, Education and Athletics in Partnership, Inc. (LEAP) - Wexler Grant School (Dixwell) (EXP228)</t>
  </si>
  <si>
    <t>LEAP - Leaders in Training (31 Jefferson Street) (EXP127)</t>
  </si>
  <si>
    <t>LEAP - Ross Woodward (Quinnipiac Meadows) (EXP171)</t>
  </si>
  <si>
    <t>Meriden New Britain Berlin YMCA - Camp Thundermoon (EXP054)</t>
  </si>
  <si>
    <t>Meriden New Britain Berlin YMCA - Mountain Mist Day Camp (EXP141)</t>
  </si>
  <si>
    <t>Meriden Parks &amp; Recreation - John Barry Elementary School (EXP116)</t>
  </si>
  <si>
    <t>Meriden Parks and Recreation - Hanover Elementary School (EXP096)</t>
  </si>
  <si>
    <t>Monitor My Health - Monitor My Health &amp; TLC Center (EXP139)</t>
  </si>
  <si>
    <t>Monitor My Health &amp; Hope Child Development Center - Hope Child Development Center (EXP103)</t>
  </si>
  <si>
    <t>Monitor My Health / Harris and Tucker School, Inc. - Harris and Tucker School, Inc. (INN097)</t>
  </si>
  <si>
    <t>Monitor My Health, Inc. &amp; Unique &amp; Unified New Era Youth Movement - Monitor My Health, Inc. &amp; Unique &amp; Unified New Era Youth Movement (EXP140)</t>
  </si>
  <si>
    <t>My Architecture Workshops Inc. - Barn Facility at Strawberry Hill School Campus (EXP014)</t>
  </si>
  <si>
    <t>Newtown Community Center - Newtown Community Center (EXP150)</t>
  </si>
  <si>
    <t>Northern Middlesex YMCA - Summer Enrichment (EXP197)</t>
  </si>
  <si>
    <t>Northwest CT YMCA - Camp MOE (INN045)</t>
  </si>
  <si>
    <t>Northwestern CT YMCA - Northwest CT YMCA Childcare (UNK153)</t>
  </si>
  <si>
    <t>Norwalk Housing Authority - Colonial Village Learning Center (EXP066)</t>
  </si>
  <si>
    <t>Norwalk Housing Authority - King Kennedy Learning Center (EXP120)</t>
  </si>
  <si>
    <t>Orange Public Schools - Peck Place School (INN157)</t>
  </si>
  <si>
    <t>Organized Parents Make A Difference, Inc. - E.B. Kennelly School (EXP073)</t>
  </si>
  <si>
    <t>Preston Parks &amp; Recreation and Youth Services - Preston Plains Middle School (EXP160)</t>
  </si>
  <si>
    <t>Preston Parks &amp; Recreation and Youth Services - Preston Veterans Memorial School (EXP161)</t>
  </si>
  <si>
    <t>Regional YMCA of Western CT - Camp Greenknoll (EXP038)</t>
  </si>
  <si>
    <t>Regional YMCA of Western CT - Y Children's Center at Grassy Plain (EXP233)</t>
  </si>
  <si>
    <t>RF Youth Boxing - RF Youth Boxing (EXP167)</t>
  </si>
  <si>
    <t>ROSCCO Stamford Schools Community Organization, Inc. - Hart Magnet School (EXP099)</t>
  </si>
  <si>
    <t>S.T.E.P.S. - City of Groton Municipal Building (EXP063)</t>
  </si>
  <si>
    <t>Sacred Heart University - Horizons at Sacred Heart University (HSHU) (INN106)</t>
  </si>
  <si>
    <t>SoundWaters, Inc. - Cohen SoundWaters Harbor Center (EXP064)</t>
  </si>
  <si>
    <t>Southington-Cheshire Community YMCAs - Camp Naciwonki (EXP046)</t>
  </si>
  <si>
    <t>Squash Haven Inc - Squash Haven (UNK189)</t>
  </si>
  <si>
    <t>Stamford JCC - Stamford JCC (INN192)</t>
  </si>
  <si>
    <t>Sterling House Community Center - Sterling House Community Center (INN194)</t>
  </si>
  <si>
    <t>The Connecticut Audubon Society - The Roger Tory Peterson Estuary Center (EXP206)</t>
  </si>
  <si>
    <t>The New Milford Youth Agency - Sarah Noble School (EXP174)</t>
  </si>
  <si>
    <t>The Village for Families &amp; Children - Alfred E. Burr Middle School (EXP005)</t>
  </si>
  <si>
    <t>Thomaston Public Schools - Thomaston High School (EXP210)</t>
  </si>
  <si>
    <t>Town of Glastonbury - Smith Middle School (EXP183)</t>
  </si>
  <si>
    <t>Town of Plymouth Parks and Recreation - Harry S. Fisher Elementary School (EXP098)</t>
  </si>
  <si>
    <t>Trumbull Loves Children Inc. - Trumbull Loves Children - Daniels Farm (EXP215)</t>
  </si>
  <si>
    <t>Trumbull Loves Children, Inc. - Trumbull Loves Children - Tashua (EXP217)</t>
  </si>
  <si>
    <t>Two Coyotes Wilderness School - Sticks &amp; Stones Farm (EXP195)</t>
  </si>
  <si>
    <t>Valley Shore YMCA, Inc - Valley Shore YMCA, Inc (INN222)</t>
  </si>
  <si>
    <t>Wakeman Boys &amp; Girls Club - Smilow-Burroughs Clubhouse (EXP182)</t>
  </si>
  <si>
    <t>Wakeman Boys &amp; Girls Club - Southport Clubhouse (EXP187)</t>
  </si>
  <si>
    <t>Wallingford Family YMCA - Camp Ulbrich (EXP055)</t>
  </si>
  <si>
    <t>Wallingford Youth and Social Services - Town of Wallingford Community Building (EXP214)</t>
  </si>
  <si>
    <t>Watertown Parks &amp; Recreation/Watertown Public Schools - Polk Elementary School (EXP158)</t>
  </si>
  <si>
    <t>Watertown Parks &amp; Recreation/Watertown Public Schools - Watertown High School (UNK225)</t>
  </si>
  <si>
    <t>Winchester Youth Service Bureau - Northwest CT YMCA - Camp Rising Star (EXP048)</t>
  </si>
  <si>
    <t>Young Men's Christian Association of Naugatuck - Naugatuck YMCA School's Out (INN145)</t>
  </si>
  <si>
    <t>Abilis, Inc. - LEAP/Darien</t>
  </si>
  <si>
    <t>Abilis, Inc. - Project SEARCH at Darien YMCA</t>
  </si>
  <si>
    <t>Abilis, Inc. - Project SEARCH at Stamford Hospital</t>
  </si>
  <si>
    <t>Ability Beyond - Project SEARCH at Danbury Hospital</t>
  </si>
  <si>
    <t>Adelbrook Academy Cromwell</t>
  </si>
  <si>
    <t>Adelbrook Academy Manchester</t>
  </si>
  <si>
    <t>Alpine Academy</t>
  </si>
  <si>
    <t>Anchorage School District</t>
  </si>
  <si>
    <t>Aspire Living and Learning (ALL) Academy: Trumbull</t>
  </si>
  <si>
    <t>Baroco Corporation - Ledyard</t>
  </si>
  <si>
    <t>Baroco Corporation - Torrington</t>
  </si>
  <si>
    <t>Baroco Corporation - Windham</t>
  </si>
  <si>
    <t>Bloom BCS Transition Program</t>
  </si>
  <si>
    <t>Bradley School-Providence</t>
  </si>
  <si>
    <t>Center School-Chicopee</t>
  </si>
  <si>
    <t>Chapel Haven Schleifer Center, Inc. TVSP</t>
  </si>
  <si>
    <t>Clarke Schools for Hearing and Speech- Northhampton</t>
  </si>
  <si>
    <t>Community First School Inc.</t>
  </si>
  <si>
    <t>Covenant School of Bridgeport</t>
  </si>
  <si>
    <t>CREATE Independence Inc.</t>
  </si>
  <si>
    <t>Dungarvin Connecticut, LLC</t>
  </si>
  <si>
    <t>FAVARH - Project SEARCH at UConn Health</t>
  </si>
  <si>
    <t>FAVARH - River Bend Transition Academy</t>
  </si>
  <si>
    <t>FAVARH Transition Program</t>
  </si>
  <si>
    <t>Forman School</t>
  </si>
  <si>
    <t>Fulshear Treatment to Transition</t>
  </si>
  <si>
    <t>Galaxy MS</t>
  </si>
  <si>
    <t>Harc, Inc. - Employment Readiness Center</t>
  </si>
  <si>
    <t>Hyde School</t>
  </si>
  <si>
    <t>Keswick School</t>
  </si>
  <si>
    <t>Lakehouse Academy</t>
  </si>
  <si>
    <t>LARC - Project SEARCH at Charlotte Hungerford Hospital</t>
  </si>
  <si>
    <t>Manchester Village School</t>
  </si>
  <si>
    <t>Maple Hall Academy</t>
  </si>
  <si>
    <t>MARC Community Resources - Vocational and Transitional Services</t>
  </si>
  <si>
    <t>MARC Community Resources â€“ Project SEARCH at Middlesex Hospital</t>
  </si>
  <si>
    <t>May Institute Chicopee</t>
  </si>
  <si>
    <t>New England Jewish Academy</t>
  </si>
  <si>
    <t>Northeastern Adventist Academy - Fairfield County Campus</t>
  </si>
  <si>
    <t>Northeastern Adventist Academy - Hartford Campus</t>
  </si>
  <si>
    <t>Ocean State Academy</t>
  </si>
  <si>
    <t>PNW BOCES - Fox Meadow Campus</t>
  </si>
  <si>
    <t>PNW BOCES- Yorktown Heights</t>
  </si>
  <si>
    <t>RFK Academy</t>
  </si>
  <si>
    <t>Sail at Ferncliff Manor</t>
  </si>
  <si>
    <t>Saint Luke Catholic School</t>
  </si>
  <si>
    <t>Shortridge Academy</t>
  </si>
  <si>
    <t>So Much to Say LLC</t>
  </si>
  <si>
    <t>Spurwink School - Casco</t>
  </si>
  <si>
    <t>Steward Outdoor School a program of Incarnation Center</t>
  </si>
  <si>
    <t>Sunrise Behavioral Health</t>
  </si>
  <si>
    <t>Sunrise RTC</t>
  </si>
  <si>
    <t>Sunrise Wellness Care</t>
  </si>
  <si>
    <t>SW BOCES</t>
  </si>
  <si>
    <t>Tate Behavior Health</t>
  </si>
  <si>
    <t>The Academy at Sisters</t>
  </si>
  <si>
    <t>The ARC Eastern CT - South Region (SR)</t>
  </si>
  <si>
    <t>The Arc Eastern CT - Thomas Sullivan Employment Transition Ctr</t>
  </si>
  <si>
    <t>The Arise Society</t>
  </si>
  <si>
    <t>The Carroll Center for the Blind</t>
  </si>
  <si>
    <t>The Cobb School, Montessori</t>
  </si>
  <si>
    <t>The Guild School</t>
  </si>
  <si>
    <t>The Kennedy Collective (formerly The Kennedy Center)</t>
  </si>
  <si>
    <t>The Light House Learning Campus</t>
  </si>
  <si>
    <t>The Lighthouse Voc-Ed Center Inc. - Community Campus/New London</t>
  </si>
  <si>
    <t>The Lighthouse Voc-Ed Center Inc. - Community Campus/Niantic</t>
  </si>
  <si>
    <t>The Westchester School-North Salem Campus</t>
  </si>
  <si>
    <t>The Westchester School-Yonkers Campus</t>
  </si>
  <si>
    <t>Trails Carolina</t>
  </si>
  <si>
    <t>Valley West School</t>
  </si>
  <si>
    <t>Viability, Inc. - Bloomfield</t>
  </si>
  <si>
    <t>Viability, Inc. - Ledyard</t>
  </si>
  <si>
    <t>Vista Life Innovations, Inc. - Pawcatuck (New Heights")"</t>
  </si>
  <si>
    <t>Vista Life Innovations, Inc. - Westbrook</t>
  </si>
  <si>
    <t>Waterbury Community Mesivta, Inc.</t>
  </si>
  <si>
    <t>First Name</t>
  </si>
  <si>
    <t>Grade in
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</si>
</sst>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 wrapText="1"/>
    </xf>
    <xf numFmtId="0" fontId="2" fillId="0" borderId="0" xfId="1" applyFont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Normal_Sheet1" xfId="1" xr:uid="{112F32DF-B4DD-49E6-9806-020C3B7D3A48}"/>
  </cellStyles>
  <dxfs count="4">
    <dxf>
      <font>
        <color auto="1"/>
      </font>
      <fill>
        <patternFill>
          <bgColor rgb="FF92D050"/>
        </patternFill>
      </fill>
    </dxf>
    <dxf>
      <numFmt numFmtId="0" formatCode="General"/>
      <alignment textRotation="0" wrapText="1" justifyLastLine="0" shrinkToFit="0" readingOrder="0"/>
    </dxf>
    <dxf>
      <numFmt numFmtId="164" formatCode="m/d/yy;@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299565-2A34-4D11-A0B9-797170D94506}" name="Table1" displayName="Table1" ref="A1:O201" totalsRowShown="0" headerRowDxfId="3">
  <tableColumns count="15">
    <tableColumn id="1" xr3:uid="{4421A9B1-9479-41D7-8903-A2C613888843}" name="Reporting entity_x000a_(grantee code)"/>
    <tableColumn id="2" xr3:uid="{4AD2D41A-D553-423A-B1C5-99D79DA18285}" name="First Name"/>
    <tableColumn id="3" xr3:uid="{AC08F2AD-79DC-4E77-BBD3-4F1A74D69A10}" name="Last Name"/>
    <tableColumn id="4" xr3:uid="{DE44F6F2-A6B7-48B6-8268-8655312C505A}" name="Middle initial"/>
    <tableColumn id="5" xr3:uid="{93A2CE55-CABD-4D34-B622-F4648E60C893}" name="DOB_x000a_MM/DD/YY" dataDxfId="2"/>
    <tableColumn id="6" xr3:uid="{A47DC0F2-D41C-45DD-BC4A-E362F4B27D93}" name="Race/Ethnicity"/>
    <tableColumn id="7" xr3:uid="{D3C5DF79-0B19-4D71-8EA7-B0A1EF390751}" name="Gender"/>
    <tableColumn id="13" xr3:uid="{B22364EC-D60D-423D-A12B-710049511FAF}" name="SASID _x000a_(optional)"/>
    <tableColumn id="8" xr3:uid="{42417B5A-DB14-44E0-B50D-9F4C3CD627D6}" name="Grade in_x000a_Fall 2024"/>
    <tableColumn id="9" xr3:uid="{1262E6C1-7B4B-404A-9A63-A406BBE5B075}" name="Resident Town"/>
    <tableColumn id="18" xr3:uid="{7ED39888-EBDB-4BBA-BE45-853AFE11E014}" name="Exposure Days"/>
    <tableColumn id="11" xr3:uid="{05E145AA-E22F-4AFC-88DC-877396C8F531}" name="Public/Non-Public"/>
    <tableColumn id="12" xr3:uid="{9257F210-FCB5-4D2A-8D71-52E410C91741}" name="Reporting District_x000a_(Public students only)"/>
    <tableColumn id="10" xr3:uid="{12AF6B4F-1867-485F-BD1C-B20972E5BA20}" name="Non-Public Organization_x000a_(Non-Public students only)"/>
    <tableColumn id="14" xr3:uid="{6C90039C-2775-41C1-AC1F-CC7EB4438141}" name="Error Message" dataDxfId="1">
      <calculatedColumnFormula>CONCATENATE(Q2,S2,U2)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91D1-E299-4440-B3CB-700ACDEC4D11}">
  <dimension ref="A1:U201"/>
  <sheetViews>
    <sheetView tabSelected="1" zoomScaleNormal="100" workbookViewId="0">
      <selection activeCell="E11" sqref="E11"/>
    </sheetView>
  </sheetViews>
  <sheetFormatPr baseColWidth="10" defaultColWidth="8.83203125" defaultRowHeight="15" x14ac:dyDescent="0.2"/>
  <cols>
    <col min="1" max="1" width="101.6640625" customWidth="1"/>
    <col min="2" max="2" width="10.83203125" customWidth="1"/>
    <col min="3" max="3" width="13.6640625" bestFit="1" customWidth="1"/>
    <col min="4" max="4" width="13" customWidth="1"/>
    <col min="5" max="5" width="13.1640625" customWidth="1"/>
    <col min="6" max="6" width="26.6640625" customWidth="1"/>
    <col min="8" max="8" width="12" bestFit="1" customWidth="1"/>
    <col min="9" max="9" width="12.1640625" customWidth="1"/>
    <col min="10" max="11" width="34.33203125" customWidth="1"/>
    <col min="12" max="12" width="43.83203125" customWidth="1"/>
    <col min="13" max="13" width="25.6640625" customWidth="1"/>
    <col min="14" max="14" width="30.1640625" customWidth="1"/>
    <col min="15" max="15" width="85.5" style="7" customWidth="1"/>
    <col min="16" max="17" width="16.1640625" hidden="1" customWidth="1"/>
    <col min="18" max="18" width="9" hidden="1" customWidth="1"/>
    <col min="19" max="19" width="19.1640625" hidden="1" customWidth="1"/>
    <col min="20" max="21" width="9.1640625" hidden="1" customWidth="1"/>
  </cols>
  <sheetData>
    <row r="1" spans="1:21" s="2" customFormat="1" ht="26.25" customHeight="1" x14ac:dyDescent="0.2">
      <c r="A1" s="2" t="s">
        <v>0</v>
      </c>
      <c r="B1" s="2" t="s">
        <v>1113</v>
      </c>
      <c r="C1" s="2" t="s">
        <v>930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1114</v>
      </c>
      <c r="J1" s="2" t="s">
        <v>6</v>
      </c>
      <c r="K1" s="2" t="s">
        <v>929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R1" s="2" t="s">
        <v>12</v>
      </c>
      <c r="T1" s="2" t="s">
        <v>13</v>
      </c>
    </row>
    <row r="2" spans="1:21" ht="16" x14ac:dyDescent="0.2">
      <c r="E2" s="1"/>
      <c r="O2" s="7" t="str">
        <f t="shared" ref="O2:O65" si="0">CONCATENATE(Q2,S2,U2)</f>
        <v/>
      </c>
      <c r="P2">
        <f>COUNTA(A2:C2)+COUNTA(E2:G2)+COUNTA(I2:N2)</f>
        <v>0</v>
      </c>
      <c r="Q2" t="str">
        <f>IF(AND(P2&lt;11,P2&gt;0),"One or more required fields are incomplete","")</f>
        <v/>
      </c>
      <c r="R2">
        <f>COUNTA(M2:N2)</f>
        <v>0</v>
      </c>
      <c r="S2" t="str">
        <f>IF(AND(L2&gt;"",R2=0),",  Reporting District/Non-Public Organization is required","")</f>
        <v/>
      </c>
      <c r="T2">
        <f>COUNTA(M2:N2)</f>
        <v>0</v>
      </c>
      <c r="U2" t="str">
        <f>IF(T2=2, "A student cannot have a Reporting District and Non-Public Organization","")</f>
        <v/>
      </c>
    </row>
    <row r="3" spans="1:21" ht="16" x14ac:dyDescent="0.2">
      <c r="A3" t="str">
        <f>IF(L2&gt;"",A2,"")</f>
        <v/>
      </c>
      <c r="E3" s="1"/>
      <c r="O3" s="7" t="str">
        <f t="shared" si="0"/>
        <v/>
      </c>
      <c r="P3">
        <f>COUNTA(B3:C3)+COUNTA(E3:G3)+COUNTA(I3:N3)</f>
        <v>0</v>
      </c>
      <c r="Q3" t="str">
        <f t="shared" ref="Q3:Q66" si="1">IF(AND(P3&lt;11,P3&gt;0),"One or more required fields are incomplete","")</f>
        <v/>
      </c>
      <c r="R3">
        <f t="shared" ref="R3:R66" si="2">COUNTA(M3:N3)</f>
        <v>0</v>
      </c>
      <c r="S3" t="str">
        <f t="shared" ref="S3:S66" si="3">IF(AND(L3&gt;"",R3=0),",  Reporting District/Non-Public Organization is required","")</f>
        <v/>
      </c>
      <c r="T3">
        <f t="shared" ref="T3:T66" si="4">COUNTA(M3:N3)</f>
        <v>0</v>
      </c>
      <c r="U3" t="str">
        <f t="shared" ref="U3:U66" si="5">IF(T3=2, "A student cannot have a Reporting District and Non-Public Organization","")</f>
        <v/>
      </c>
    </row>
    <row r="4" spans="1:21" ht="16" x14ac:dyDescent="0.2">
      <c r="E4" s="1"/>
      <c r="O4" s="7" t="str">
        <f t="shared" si="0"/>
        <v/>
      </c>
      <c r="P4">
        <f t="shared" ref="P4:P12" si="6">COUNTA(A4:C4)+COUNTA(E4:G4)+COUNTA(I4:N4)</f>
        <v>0</v>
      </c>
      <c r="Q4" t="str">
        <f t="shared" si="1"/>
        <v/>
      </c>
      <c r="R4">
        <f t="shared" si="2"/>
        <v>0</v>
      </c>
      <c r="S4" t="str">
        <f t="shared" si="3"/>
        <v/>
      </c>
      <c r="T4">
        <f t="shared" si="4"/>
        <v>0</v>
      </c>
      <c r="U4" t="str">
        <f t="shared" si="5"/>
        <v/>
      </c>
    </row>
    <row r="5" spans="1:21" ht="16" x14ac:dyDescent="0.2">
      <c r="E5" s="1"/>
      <c r="O5" s="7" t="str">
        <f t="shared" si="0"/>
        <v/>
      </c>
      <c r="P5">
        <f t="shared" si="6"/>
        <v>0</v>
      </c>
      <c r="Q5" t="str">
        <f t="shared" si="1"/>
        <v/>
      </c>
      <c r="R5">
        <f t="shared" si="2"/>
        <v>0</v>
      </c>
      <c r="S5" t="str">
        <f t="shared" si="3"/>
        <v/>
      </c>
      <c r="T5">
        <f t="shared" si="4"/>
        <v>0</v>
      </c>
      <c r="U5" t="str">
        <f t="shared" si="5"/>
        <v/>
      </c>
    </row>
    <row r="6" spans="1:21" ht="16" x14ac:dyDescent="0.2">
      <c r="E6" s="1"/>
      <c r="O6" s="7" t="str">
        <f t="shared" si="0"/>
        <v/>
      </c>
      <c r="P6">
        <f t="shared" si="6"/>
        <v>0</v>
      </c>
      <c r="Q6" t="str">
        <f t="shared" si="1"/>
        <v/>
      </c>
      <c r="R6">
        <f t="shared" si="2"/>
        <v>0</v>
      </c>
      <c r="S6" t="str">
        <f t="shared" si="3"/>
        <v/>
      </c>
      <c r="T6">
        <f t="shared" si="4"/>
        <v>0</v>
      </c>
      <c r="U6" t="str">
        <f t="shared" si="5"/>
        <v/>
      </c>
    </row>
    <row r="7" spans="1:21" ht="16" x14ac:dyDescent="0.2">
      <c r="E7" s="1"/>
      <c r="O7" s="7" t="str">
        <f t="shared" si="0"/>
        <v/>
      </c>
      <c r="P7">
        <f t="shared" si="6"/>
        <v>0</v>
      </c>
      <c r="Q7" t="str">
        <f t="shared" si="1"/>
        <v/>
      </c>
      <c r="R7">
        <f t="shared" si="2"/>
        <v>0</v>
      </c>
      <c r="S7" t="str">
        <f t="shared" si="3"/>
        <v/>
      </c>
      <c r="T7">
        <f t="shared" si="4"/>
        <v>0</v>
      </c>
      <c r="U7" t="str">
        <f t="shared" si="5"/>
        <v/>
      </c>
    </row>
    <row r="8" spans="1:21" ht="16" x14ac:dyDescent="0.2">
      <c r="E8" s="1"/>
      <c r="O8" s="7" t="str">
        <f t="shared" si="0"/>
        <v/>
      </c>
      <c r="P8">
        <f t="shared" si="6"/>
        <v>0</v>
      </c>
      <c r="Q8" t="str">
        <f t="shared" si="1"/>
        <v/>
      </c>
      <c r="R8">
        <f t="shared" si="2"/>
        <v>0</v>
      </c>
      <c r="S8" t="str">
        <f t="shared" si="3"/>
        <v/>
      </c>
      <c r="T8">
        <f t="shared" si="4"/>
        <v>0</v>
      </c>
      <c r="U8" t="str">
        <f t="shared" si="5"/>
        <v/>
      </c>
    </row>
    <row r="9" spans="1:21" ht="16" x14ac:dyDescent="0.2">
      <c r="E9" s="1"/>
      <c r="O9" s="7" t="str">
        <f t="shared" si="0"/>
        <v/>
      </c>
      <c r="P9">
        <f t="shared" si="6"/>
        <v>0</v>
      </c>
      <c r="Q9" t="str">
        <f t="shared" si="1"/>
        <v/>
      </c>
      <c r="R9">
        <f t="shared" si="2"/>
        <v>0</v>
      </c>
      <c r="S9" t="str">
        <f t="shared" si="3"/>
        <v/>
      </c>
      <c r="T9">
        <f t="shared" si="4"/>
        <v>0</v>
      </c>
      <c r="U9" t="str">
        <f t="shared" si="5"/>
        <v/>
      </c>
    </row>
    <row r="10" spans="1:21" ht="16" x14ac:dyDescent="0.2">
      <c r="E10" s="1"/>
      <c r="O10" s="7" t="str">
        <f t="shared" si="0"/>
        <v/>
      </c>
      <c r="P10">
        <f t="shared" si="6"/>
        <v>0</v>
      </c>
      <c r="Q10" t="str">
        <f t="shared" si="1"/>
        <v/>
      </c>
      <c r="R10">
        <f t="shared" si="2"/>
        <v>0</v>
      </c>
      <c r="S10" t="str">
        <f t="shared" si="3"/>
        <v/>
      </c>
      <c r="T10">
        <f t="shared" si="4"/>
        <v>0</v>
      </c>
      <c r="U10" t="str">
        <f t="shared" si="5"/>
        <v/>
      </c>
    </row>
    <row r="11" spans="1:21" ht="16" x14ac:dyDescent="0.2">
      <c r="E11" s="1"/>
      <c r="O11" s="7" t="str">
        <f t="shared" si="0"/>
        <v/>
      </c>
      <c r="P11">
        <f t="shared" si="6"/>
        <v>0</v>
      </c>
      <c r="Q11" t="str">
        <f t="shared" si="1"/>
        <v/>
      </c>
      <c r="R11">
        <f t="shared" si="2"/>
        <v>0</v>
      </c>
      <c r="S11" t="str">
        <f t="shared" si="3"/>
        <v/>
      </c>
      <c r="T11">
        <f t="shared" si="4"/>
        <v>0</v>
      </c>
      <c r="U11" t="str">
        <f t="shared" si="5"/>
        <v/>
      </c>
    </row>
    <row r="12" spans="1:21" ht="16" x14ac:dyDescent="0.2">
      <c r="E12" s="1"/>
      <c r="O12" s="7" t="str">
        <f t="shared" si="0"/>
        <v/>
      </c>
      <c r="P12">
        <f t="shared" si="6"/>
        <v>0</v>
      </c>
      <c r="Q12" t="str">
        <f t="shared" si="1"/>
        <v/>
      </c>
      <c r="R12">
        <f t="shared" si="2"/>
        <v>0</v>
      </c>
      <c r="S12" t="str">
        <f t="shared" si="3"/>
        <v/>
      </c>
      <c r="T12">
        <f t="shared" si="4"/>
        <v>0</v>
      </c>
      <c r="U12" t="str">
        <f t="shared" si="5"/>
        <v/>
      </c>
    </row>
    <row r="13" spans="1:21" ht="16" x14ac:dyDescent="0.2">
      <c r="E13" s="1"/>
      <c r="O13" s="7" t="str">
        <f t="shared" si="0"/>
        <v/>
      </c>
      <c r="P13">
        <f t="shared" ref="P13:P44" si="7">COUNTA(A13:C13)+COUNTA(E13:G13)+COUNTA(I13:N13)</f>
        <v>0</v>
      </c>
      <c r="Q13" t="str">
        <f t="shared" si="1"/>
        <v/>
      </c>
      <c r="R13">
        <f t="shared" si="2"/>
        <v>0</v>
      </c>
      <c r="S13" t="str">
        <f t="shared" si="3"/>
        <v/>
      </c>
      <c r="T13">
        <f t="shared" si="4"/>
        <v>0</v>
      </c>
      <c r="U13" t="str">
        <f t="shared" si="5"/>
        <v/>
      </c>
    </row>
    <row r="14" spans="1:21" ht="16" x14ac:dyDescent="0.2">
      <c r="E14" s="1"/>
      <c r="O14" s="7" t="str">
        <f t="shared" si="0"/>
        <v/>
      </c>
      <c r="P14">
        <f t="shared" si="7"/>
        <v>0</v>
      </c>
      <c r="Q14" t="str">
        <f t="shared" si="1"/>
        <v/>
      </c>
      <c r="R14">
        <f t="shared" si="2"/>
        <v>0</v>
      </c>
      <c r="S14" t="str">
        <f t="shared" si="3"/>
        <v/>
      </c>
      <c r="T14">
        <f t="shared" si="4"/>
        <v>0</v>
      </c>
      <c r="U14" t="str">
        <f t="shared" si="5"/>
        <v/>
      </c>
    </row>
    <row r="15" spans="1:21" ht="16" x14ac:dyDescent="0.2">
      <c r="E15" s="1"/>
      <c r="O15" s="7" t="str">
        <f t="shared" si="0"/>
        <v/>
      </c>
      <c r="P15">
        <f t="shared" si="7"/>
        <v>0</v>
      </c>
      <c r="Q15" t="str">
        <f t="shared" si="1"/>
        <v/>
      </c>
      <c r="R15">
        <f t="shared" si="2"/>
        <v>0</v>
      </c>
      <c r="S15" t="str">
        <f t="shared" si="3"/>
        <v/>
      </c>
      <c r="T15">
        <f t="shared" si="4"/>
        <v>0</v>
      </c>
      <c r="U15" t="str">
        <f t="shared" si="5"/>
        <v/>
      </c>
    </row>
    <row r="16" spans="1:21" ht="16" x14ac:dyDescent="0.2">
      <c r="E16" s="1"/>
      <c r="O16" s="7" t="str">
        <f t="shared" si="0"/>
        <v/>
      </c>
      <c r="P16">
        <f t="shared" si="7"/>
        <v>0</v>
      </c>
      <c r="Q16" t="str">
        <f t="shared" si="1"/>
        <v/>
      </c>
      <c r="R16">
        <f t="shared" si="2"/>
        <v>0</v>
      </c>
      <c r="S16" t="str">
        <f t="shared" si="3"/>
        <v/>
      </c>
      <c r="T16">
        <f t="shared" si="4"/>
        <v>0</v>
      </c>
      <c r="U16" t="str">
        <f t="shared" si="5"/>
        <v/>
      </c>
    </row>
    <row r="17" spans="5:21" ht="16" x14ac:dyDescent="0.2">
      <c r="E17" s="1"/>
      <c r="O17" s="7" t="str">
        <f t="shared" si="0"/>
        <v/>
      </c>
      <c r="P17">
        <f t="shared" si="7"/>
        <v>0</v>
      </c>
      <c r="Q17" t="str">
        <f t="shared" si="1"/>
        <v/>
      </c>
      <c r="R17">
        <f t="shared" si="2"/>
        <v>0</v>
      </c>
      <c r="S17" t="str">
        <f t="shared" si="3"/>
        <v/>
      </c>
      <c r="T17">
        <f t="shared" si="4"/>
        <v>0</v>
      </c>
      <c r="U17" t="str">
        <f t="shared" si="5"/>
        <v/>
      </c>
    </row>
    <row r="18" spans="5:21" ht="16" x14ac:dyDescent="0.2">
      <c r="E18" s="1"/>
      <c r="O18" s="7" t="str">
        <f t="shared" si="0"/>
        <v/>
      </c>
      <c r="P18">
        <f t="shared" si="7"/>
        <v>0</v>
      </c>
      <c r="Q18" t="str">
        <f t="shared" si="1"/>
        <v/>
      </c>
      <c r="R18">
        <f t="shared" si="2"/>
        <v>0</v>
      </c>
      <c r="S18" t="str">
        <f t="shared" si="3"/>
        <v/>
      </c>
      <c r="T18">
        <f t="shared" si="4"/>
        <v>0</v>
      </c>
      <c r="U18" t="str">
        <f t="shared" si="5"/>
        <v/>
      </c>
    </row>
    <row r="19" spans="5:21" ht="16" x14ac:dyDescent="0.2">
      <c r="E19" s="1"/>
      <c r="O19" s="7" t="str">
        <f t="shared" si="0"/>
        <v/>
      </c>
      <c r="P19">
        <f t="shared" si="7"/>
        <v>0</v>
      </c>
      <c r="Q19" t="str">
        <f t="shared" si="1"/>
        <v/>
      </c>
      <c r="R19">
        <f t="shared" si="2"/>
        <v>0</v>
      </c>
      <c r="S19" t="str">
        <f t="shared" si="3"/>
        <v/>
      </c>
      <c r="T19">
        <f t="shared" si="4"/>
        <v>0</v>
      </c>
      <c r="U19" t="str">
        <f t="shared" si="5"/>
        <v/>
      </c>
    </row>
    <row r="20" spans="5:21" ht="16" x14ac:dyDescent="0.2">
      <c r="E20" s="1"/>
      <c r="O20" s="7" t="str">
        <f t="shared" si="0"/>
        <v/>
      </c>
      <c r="P20">
        <f t="shared" si="7"/>
        <v>0</v>
      </c>
      <c r="Q20" t="str">
        <f t="shared" si="1"/>
        <v/>
      </c>
      <c r="R20">
        <f t="shared" si="2"/>
        <v>0</v>
      </c>
      <c r="S20" t="str">
        <f t="shared" si="3"/>
        <v/>
      </c>
      <c r="T20">
        <f t="shared" si="4"/>
        <v>0</v>
      </c>
      <c r="U20" t="str">
        <f t="shared" si="5"/>
        <v/>
      </c>
    </row>
    <row r="21" spans="5:21" ht="16" x14ac:dyDescent="0.2">
      <c r="E21" s="1"/>
      <c r="O21" s="7" t="str">
        <f t="shared" si="0"/>
        <v/>
      </c>
      <c r="P21">
        <f t="shared" si="7"/>
        <v>0</v>
      </c>
      <c r="Q21" t="str">
        <f t="shared" si="1"/>
        <v/>
      </c>
      <c r="R21">
        <f t="shared" si="2"/>
        <v>0</v>
      </c>
      <c r="S21" t="str">
        <f t="shared" si="3"/>
        <v/>
      </c>
      <c r="T21">
        <f t="shared" si="4"/>
        <v>0</v>
      </c>
      <c r="U21" t="str">
        <f t="shared" si="5"/>
        <v/>
      </c>
    </row>
    <row r="22" spans="5:21" ht="16" x14ac:dyDescent="0.2">
      <c r="E22" s="1"/>
      <c r="O22" s="7" t="str">
        <f t="shared" si="0"/>
        <v/>
      </c>
      <c r="P22">
        <f t="shared" si="7"/>
        <v>0</v>
      </c>
      <c r="Q22" t="str">
        <f t="shared" si="1"/>
        <v/>
      </c>
      <c r="R22">
        <f t="shared" si="2"/>
        <v>0</v>
      </c>
      <c r="S22" t="str">
        <f t="shared" si="3"/>
        <v/>
      </c>
      <c r="T22">
        <f t="shared" si="4"/>
        <v>0</v>
      </c>
      <c r="U22" t="str">
        <f t="shared" si="5"/>
        <v/>
      </c>
    </row>
    <row r="23" spans="5:21" ht="16" x14ac:dyDescent="0.2">
      <c r="E23" s="1"/>
      <c r="O23" s="7" t="str">
        <f t="shared" si="0"/>
        <v/>
      </c>
      <c r="P23">
        <f t="shared" si="7"/>
        <v>0</v>
      </c>
      <c r="Q23" t="str">
        <f t="shared" si="1"/>
        <v/>
      </c>
      <c r="R23">
        <f t="shared" si="2"/>
        <v>0</v>
      </c>
      <c r="S23" t="str">
        <f t="shared" si="3"/>
        <v/>
      </c>
      <c r="T23">
        <f t="shared" si="4"/>
        <v>0</v>
      </c>
      <c r="U23" t="str">
        <f t="shared" si="5"/>
        <v/>
      </c>
    </row>
    <row r="24" spans="5:21" ht="16" x14ac:dyDescent="0.2">
      <c r="E24" s="1"/>
      <c r="O24" s="7" t="str">
        <f t="shared" si="0"/>
        <v/>
      </c>
      <c r="P24">
        <f t="shared" si="7"/>
        <v>0</v>
      </c>
      <c r="Q24" t="str">
        <f t="shared" si="1"/>
        <v/>
      </c>
      <c r="R24">
        <f t="shared" si="2"/>
        <v>0</v>
      </c>
      <c r="S24" t="str">
        <f t="shared" si="3"/>
        <v/>
      </c>
      <c r="T24">
        <f t="shared" si="4"/>
        <v>0</v>
      </c>
      <c r="U24" t="str">
        <f t="shared" si="5"/>
        <v/>
      </c>
    </row>
    <row r="25" spans="5:21" ht="16" x14ac:dyDescent="0.2">
      <c r="E25" s="1"/>
      <c r="O25" s="7" t="str">
        <f t="shared" si="0"/>
        <v/>
      </c>
      <c r="P25">
        <f t="shared" si="7"/>
        <v>0</v>
      </c>
      <c r="Q25" t="str">
        <f t="shared" si="1"/>
        <v/>
      </c>
      <c r="R25">
        <f t="shared" si="2"/>
        <v>0</v>
      </c>
      <c r="S25" t="str">
        <f t="shared" si="3"/>
        <v/>
      </c>
      <c r="T25">
        <f t="shared" si="4"/>
        <v>0</v>
      </c>
      <c r="U25" t="str">
        <f t="shared" si="5"/>
        <v/>
      </c>
    </row>
    <row r="26" spans="5:21" ht="16" x14ac:dyDescent="0.2">
      <c r="E26" s="1"/>
      <c r="O26" s="7" t="str">
        <f t="shared" si="0"/>
        <v/>
      </c>
      <c r="P26">
        <f t="shared" si="7"/>
        <v>0</v>
      </c>
      <c r="Q26" t="str">
        <f t="shared" si="1"/>
        <v/>
      </c>
      <c r="R26">
        <f t="shared" si="2"/>
        <v>0</v>
      </c>
      <c r="S26" t="str">
        <f t="shared" si="3"/>
        <v/>
      </c>
      <c r="T26">
        <f t="shared" si="4"/>
        <v>0</v>
      </c>
      <c r="U26" t="str">
        <f t="shared" si="5"/>
        <v/>
      </c>
    </row>
    <row r="27" spans="5:21" ht="16" x14ac:dyDescent="0.2">
      <c r="E27" s="1"/>
      <c r="O27" s="7" t="str">
        <f t="shared" si="0"/>
        <v/>
      </c>
      <c r="P27">
        <f t="shared" si="7"/>
        <v>0</v>
      </c>
      <c r="Q27" t="str">
        <f t="shared" si="1"/>
        <v/>
      </c>
      <c r="R27">
        <f t="shared" si="2"/>
        <v>0</v>
      </c>
      <c r="S27" t="str">
        <f t="shared" si="3"/>
        <v/>
      </c>
      <c r="T27">
        <f t="shared" si="4"/>
        <v>0</v>
      </c>
      <c r="U27" t="str">
        <f t="shared" si="5"/>
        <v/>
      </c>
    </row>
    <row r="28" spans="5:21" ht="16" x14ac:dyDescent="0.2">
      <c r="E28" s="1"/>
      <c r="O28" s="7" t="str">
        <f t="shared" si="0"/>
        <v/>
      </c>
      <c r="P28">
        <f t="shared" si="7"/>
        <v>0</v>
      </c>
      <c r="Q28" t="str">
        <f t="shared" si="1"/>
        <v/>
      </c>
      <c r="R28">
        <f t="shared" si="2"/>
        <v>0</v>
      </c>
      <c r="S28" t="str">
        <f t="shared" si="3"/>
        <v/>
      </c>
      <c r="T28">
        <f t="shared" si="4"/>
        <v>0</v>
      </c>
      <c r="U28" t="str">
        <f t="shared" si="5"/>
        <v/>
      </c>
    </row>
    <row r="29" spans="5:21" ht="16" x14ac:dyDescent="0.2">
      <c r="E29" s="1"/>
      <c r="O29" s="7" t="str">
        <f t="shared" si="0"/>
        <v/>
      </c>
      <c r="P29">
        <f t="shared" si="7"/>
        <v>0</v>
      </c>
      <c r="Q29" t="str">
        <f t="shared" si="1"/>
        <v/>
      </c>
      <c r="R29">
        <f t="shared" si="2"/>
        <v>0</v>
      </c>
      <c r="S29" t="str">
        <f t="shared" si="3"/>
        <v/>
      </c>
      <c r="T29">
        <f t="shared" si="4"/>
        <v>0</v>
      </c>
      <c r="U29" t="str">
        <f t="shared" si="5"/>
        <v/>
      </c>
    </row>
    <row r="30" spans="5:21" ht="16" x14ac:dyDescent="0.2">
      <c r="E30" s="1"/>
      <c r="O30" s="7" t="str">
        <f t="shared" si="0"/>
        <v/>
      </c>
      <c r="P30">
        <f t="shared" si="7"/>
        <v>0</v>
      </c>
      <c r="Q30" t="str">
        <f t="shared" si="1"/>
        <v/>
      </c>
      <c r="R30">
        <f t="shared" si="2"/>
        <v>0</v>
      </c>
      <c r="S30" t="str">
        <f t="shared" si="3"/>
        <v/>
      </c>
      <c r="T30">
        <f t="shared" si="4"/>
        <v>0</v>
      </c>
      <c r="U30" t="str">
        <f t="shared" si="5"/>
        <v/>
      </c>
    </row>
    <row r="31" spans="5:21" ht="16" x14ac:dyDescent="0.2">
      <c r="E31" s="1"/>
      <c r="O31" s="7" t="str">
        <f t="shared" si="0"/>
        <v/>
      </c>
      <c r="P31">
        <f t="shared" si="7"/>
        <v>0</v>
      </c>
      <c r="Q31" t="str">
        <f t="shared" si="1"/>
        <v/>
      </c>
      <c r="R31">
        <f t="shared" si="2"/>
        <v>0</v>
      </c>
      <c r="S31" t="str">
        <f t="shared" si="3"/>
        <v/>
      </c>
      <c r="T31">
        <f t="shared" si="4"/>
        <v>0</v>
      </c>
      <c r="U31" t="str">
        <f t="shared" si="5"/>
        <v/>
      </c>
    </row>
    <row r="32" spans="5:21" ht="16" x14ac:dyDescent="0.2">
      <c r="E32" s="1"/>
      <c r="O32" s="7" t="str">
        <f t="shared" si="0"/>
        <v/>
      </c>
      <c r="P32">
        <f t="shared" si="7"/>
        <v>0</v>
      </c>
      <c r="Q32" t="str">
        <f t="shared" si="1"/>
        <v/>
      </c>
      <c r="R32">
        <f t="shared" si="2"/>
        <v>0</v>
      </c>
      <c r="S32" t="str">
        <f t="shared" si="3"/>
        <v/>
      </c>
      <c r="T32">
        <f t="shared" si="4"/>
        <v>0</v>
      </c>
      <c r="U32" t="str">
        <f t="shared" si="5"/>
        <v/>
      </c>
    </row>
    <row r="33" spans="5:21" ht="16" x14ac:dyDescent="0.2">
      <c r="E33" s="1"/>
      <c r="O33" s="7" t="str">
        <f t="shared" si="0"/>
        <v/>
      </c>
      <c r="P33">
        <f t="shared" si="7"/>
        <v>0</v>
      </c>
      <c r="Q33" t="str">
        <f t="shared" si="1"/>
        <v/>
      </c>
      <c r="R33">
        <f t="shared" si="2"/>
        <v>0</v>
      </c>
      <c r="S33" t="str">
        <f t="shared" si="3"/>
        <v/>
      </c>
      <c r="T33">
        <f t="shared" si="4"/>
        <v>0</v>
      </c>
      <c r="U33" t="str">
        <f t="shared" si="5"/>
        <v/>
      </c>
    </row>
    <row r="34" spans="5:21" ht="16" x14ac:dyDescent="0.2">
      <c r="E34" s="1"/>
      <c r="O34" s="7" t="str">
        <f t="shared" si="0"/>
        <v/>
      </c>
      <c r="P34">
        <f t="shared" si="7"/>
        <v>0</v>
      </c>
      <c r="Q34" t="str">
        <f t="shared" si="1"/>
        <v/>
      </c>
      <c r="R34">
        <f t="shared" si="2"/>
        <v>0</v>
      </c>
      <c r="S34" t="str">
        <f t="shared" si="3"/>
        <v/>
      </c>
      <c r="T34">
        <f t="shared" si="4"/>
        <v>0</v>
      </c>
      <c r="U34" t="str">
        <f t="shared" si="5"/>
        <v/>
      </c>
    </row>
    <row r="35" spans="5:21" ht="16" x14ac:dyDescent="0.2">
      <c r="E35" s="1"/>
      <c r="O35" s="7" t="str">
        <f t="shared" si="0"/>
        <v/>
      </c>
      <c r="P35">
        <f t="shared" si="7"/>
        <v>0</v>
      </c>
      <c r="Q35" t="str">
        <f t="shared" si="1"/>
        <v/>
      </c>
      <c r="R35">
        <f t="shared" si="2"/>
        <v>0</v>
      </c>
      <c r="S35" t="str">
        <f t="shared" si="3"/>
        <v/>
      </c>
      <c r="T35">
        <f t="shared" si="4"/>
        <v>0</v>
      </c>
      <c r="U35" t="str">
        <f t="shared" si="5"/>
        <v/>
      </c>
    </row>
    <row r="36" spans="5:21" ht="16" x14ac:dyDescent="0.2">
      <c r="E36" s="1"/>
      <c r="O36" s="7" t="str">
        <f t="shared" si="0"/>
        <v/>
      </c>
      <c r="P36">
        <f t="shared" si="7"/>
        <v>0</v>
      </c>
      <c r="Q36" t="str">
        <f t="shared" si="1"/>
        <v/>
      </c>
      <c r="R36">
        <f t="shared" si="2"/>
        <v>0</v>
      </c>
      <c r="S36" t="str">
        <f t="shared" si="3"/>
        <v/>
      </c>
      <c r="T36">
        <f t="shared" si="4"/>
        <v>0</v>
      </c>
      <c r="U36" t="str">
        <f t="shared" si="5"/>
        <v/>
      </c>
    </row>
    <row r="37" spans="5:21" ht="16" x14ac:dyDescent="0.2">
      <c r="E37" s="1"/>
      <c r="O37" s="7" t="str">
        <f t="shared" si="0"/>
        <v/>
      </c>
      <c r="P37">
        <f t="shared" si="7"/>
        <v>0</v>
      </c>
      <c r="Q37" t="str">
        <f t="shared" si="1"/>
        <v/>
      </c>
      <c r="R37">
        <f t="shared" si="2"/>
        <v>0</v>
      </c>
      <c r="S37" t="str">
        <f t="shared" si="3"/>
        <v/>
      </c>
      <c r="T37">
        <f t="shared" si="4"/>
        <v>0</v>
      </c>
      <c r="U37" t="str">
        <f t="shared" si="5"/>
        <v/>
      </c>
    </row>
    <row r="38" spans="5:21" ht="16" x14ac:dyDescent="0.2">
      <c r="E38" s="1"/>
      <c r="O38" s="7" t="str">
        <f t="shared" si="0"/>
        <v/>
      </c>
      <c r="P38">
        <f t="shared" si="7"/>
        <v>0</v>
      </c>
      <c r="Q38" t="str">
        <f t="shared" si="1"/>
        <v/>
      </c>
      <c r="R38">
        <f t="shared" si="2"/>
        <v>0</v>
      </c>
      <c r="S38" t="str">
        <f t="shared" si="3"/>
        <v/>
      </c>
      <c r="T38">
        <f t="shared" si="4"/>
        <v>0</v>
      </c>
      <c r="U38" t="str">
        <f t="shared" si="5"/>
        <v/>
      </c>
    </row>
    <row r="39" spans="5:21" ht="16" x14ac:dyDescent="0.2">
      <c r="E39" s="1"/>
      <c r="O39" s="7" t="str">
        <f t="shared" si="0"/>
        <v/>
      </c>
      <c r="P39">
        <f t="shared" si="7"/>
        <v>0</v>
      </c>
      <c r="Q39" t="str">
        <f t="shared" si="1"/>
        <v/>
      </c>
      <c r="R39">
        <f t="shared" si="2"/>
        <v>0</v>
      </c>
      <c r="S39" t="str">
        <f t="shared" si="3"/>
        <v/>
      </c>
      <c r="T39">
        <f t="shared" si="4"/>
        <v>0</v>
      </c>
      <c r="U39" t="str">
        <f t="shared" si="5"/>
        <v/>
      </c>
    </row>
    <row r="40" spans="5:21" ht="16" x14ac:dyDescent="0.2">
      <c r="E40" s="1"/>
      <c r="O40" s="7" t="str">
        <f t="shared" si="0"/>
        <v/>
      </c>
      <c r="P40">
        <f t="shared" si="7"/>
        <v>0</v>
      </c>
      <c r="Q40" t="str">
        <f t="shared" si="1"/>
        <v/>
      </c>
      <c r="R40">
        <f t="shared" si="2"/>
        <v>0</v>
      </c>
      <c r="S40" t="str">
        <f t="shared" si="3"/>
        <v/>
      </c>
      <c r="T40">
        <f t="shared" si="4"/>
        <v>0</v>
      </c>
      <c r="U40" t="str">
        <f t="shared" si="5"/>
        <v/>
      </c>
    </row>
    <row r="41" spans="5:21" ht="16" x14ac:dyDescent="0.2">
      <c r="E41" s="1"/>
      <c r="O41" s="7" t="str">
        <f t="shared" si="0"/>
        <v/>
      </c>
      <c r="P41">
        <f t="shared" si="7"/>
        <v>0</v>
      </c>
      <c r="Q41" t="str">
        <f t="shared" si="1"/>
        <v/>
      </c>
      <c r="R41">
        <f t="shared" si="2"/>
        <v>0</v>
      </c>
      <c r="S41" t="str">
        <f t="shared" si="3"/>
        <v/>
      </c>
      <c r="T41">
        <f t="shared" si="4"/>
        <v>0</v>
      </c>
      <c r="U41" t="str">
        <f t="shared" si="5"/>
        <v/>
      </c>
    </row>
    <row r="42" spans="5:21" ht="16" x14ac:dyDescent="0.2">
      <c r="E42" s="1"/>
      <c r="O42" s="7" t="str">
        <f t="shared" si="0"/>
        <v/>
      </c>
      <c r="P42">
        <f t="shared" si="7"/>
        <v>0</v>
      </c>
      <c r="Q42" t="str">
        <f t="shared" si="1"/>
        <v/>
      </c>
      <c r="R42">
        <f t="shared" si="2"/>
        <v>0</v>
      </c>
      <c r="S42" t="str">
        <f t="shared" si="3"/>
        <v/>
      </c>
      <c r="T42">
        <f t="shared" si="4"/>
        <v>0</v>
      </c>
      <c r="U42" t="str">
        <f t="shared" si="5"/>
        <v/>
      </c>
    </row>
    <row r="43" spans="5:21" ht="16" x14ac:dyDescent="0.2">
      <c r="E43" s="1"/>
      <c r="O43" s="7" t="str">
        <f t="shared" si="0"/>
        <v/>
      </c>
      <c r="P43">
        <f t="shared" si="7"/>
        <v>0</v>
      </c>
      <c r="Q43" t="str">
        <f t="shared" si="1"/>
        <v/>
      </c>
      <c r="R43">
        <f t="shared" si="2"/>
        <v>0</v>
      </c>
      <c r="S43" t="str">
        <f t="shared" si="3"/>
        <v/>
      </c>
      <c r="T43">
        <f t="shared" si="4"/>
        <v>0</v>
      </c>
      <c r="U43" t="str">
        <f t="shared" si="5"/>
        <v/>
      </c>
    </row>
    <row r="44" spans="5:21" ht="16" x14ac:dyDescent="0.2">
      <c r="E44" s="1"/>
      <c r="O44" s="7" t="str">
        <f t="shared" si="0"/>
        <v/>
      </c>
      <c r="P44">
        <f t="shared" si="7"/>
        <v>0</v>
      </c>
      <c r="Q44" t="str">
        <f t="shared" si="1"/>
        <v/>
      </c>
      <c r="R44">
        <f t="shared" si="2"/>
        <v>0</v>
      </c>
      <c r="S44" t="str">
        <f t="shared" si="3"/>
        <v/>
      </c>
      <c r="T44">
        <f t="shared" si="4"/>
        <v>0</v>
      </c>
      <c r="U44" t="str">
        <f t="shared" si="5"/>
        <v/>
      </c>
    </row>
    <row r="45" spans="5:21" ht="16" x14ac:dyDescent="0.2">
      <c r="E45" s="1"/>
      <c r="O45" s="7" t="str">
        <f t="shared" si="0"/>
        <v/>
      </c>
      <c r="P45">
        <f t="shared" ref="P45:P76" si="8">COUNTA(A45:C45)+COUNTA(E45:G45)+COUNTA(I45:N45)</f>
        <v>0</v>
      </c>
      <c r="Q45" t="str">
        <f t="shared" si="1"/>
        <v/>
      </c>
      <c r="R45">
        <f t="shared" si="2"/>
        <v>0</v>
      </c>
      <c r="S45" t="str">
        <f t="shared" si="3"/>
        <v/>
      </c>
      <c r="T45">
        <f t="shared" si="4"/>
        <v>0</v>
      </c>
      <c r="U45" t="str">
        <f t="shared" si="5"/>
        <v/>
      </c>
    </row>
    <row r="46" spans="5:21" ht="16" x14ac:dyDescent="0.2">
      <c r="E46" s="1"/>
      <c r="O46" s="7" t="str">
        <f t="shared" si="0"/>
        <v/>
      </c>
      <c r="P46">
        <f t="shared" si="8"/>
        <v>0</v>
      </c>
      <c r="Q46" t="str">
        <f t="shared" si="1"/>
        <v/>
      </c>
      <c r="R46">
        <f t="shared" si="2"/>
        <v>0</v>
      </c>
      <c r="S46" t="str">
        <f t="shared" si="3"/>
        <v/>
      </c>
      <c r="T46">
        <f t="shared" si="4"/>
        <v>0</v>
      </c>
      <c r="U46" t="str">
        <f t="shared" si="5"/>
        <v/>
      </c>
    </row>
    <row r="47" spans="5:21" ht="16" x14ac:dyDescent="0.2">
      <c r="E47" s="1"/>
      <c r="O47" s="7" t="str">
        <f t="shared" si="0"/>
        <v/>
      </c>
      <c r="P47">
        <f t="shared" si="8"/>
        <v>0</v>
      </c>
      <c r="Q47" t="str">
        <f t="shared" si="1"/>
        <v/>
      </c>
      <c r="R47">
        <f t="shared" si="2"/>
        <v>0</v>
      </c>
      <c r="S47" t="str">
        <f t="shared" si="3"/>
        <v/>
      </c>
      <c r="T47">
        <f t="shared" si="4"/>
        <v>0</v>
      </c>
      <c r="U47" t="str">
        <f t="shared" si="5"/>
        <v/>
      </c>
    </row>
    <row r="48" spans="5:21" ht="16" x14ac:dyDescent="0.2">
      <c r="E48" s="1"/>
      <c r="O48" s="7" t="str">
        <f t="shared" si="0"/>
        <v/>
      </c>
      <c r="P48">
        <f t="shared" si="8"/>
        <v>0</v>
      </c>
      <c r="Q48" t="str">
        <f t="shared" si="1"/>
        <v/>
      </c>
      <c r="R48">
        <f t="shared" si="2"/>
        <v>0</v>
      </c>
      <c r="S48" t="str">
        <f t="shared" si="3"/>
        <v/>
      </c>
      <c r="T48">
        <f t="shared" si="4"/>
        <v>0</v>
      </c>
      <c r="U48" t="str">
        <f t="shared" si="5"/>
        <v/>
      </c>
    </row>
    <row r="49" spans="5:21" ht="16" x14ac:dyDescent="0.2">
      <c r="E49" s="1"/>
      <c r="O49" s="7" t="str">
        <f t="shared" si="0"/>
        <v/>
      </c>
      <c r="P49">
        <f t="shared" si="8"/>
        <v>0</v>
      </c>
      <c r="Q49" t="str">
        <f t="shared" si="1"/>
        <v/>
      </c>
      <c r="R49">
        <f t="shared" si="2"/>
        <v>0</v>
      </c>
      <c r="S49" t="str">
        <f t="shared" si="3"/>
        <v/>
      </c>
      <c r="T49">
        <f t="shared" si="4"/>
        <v>0</v>
      </c>
      <c r="U49" t="str">
        <f t="shared" si="5"/>
        <v/>
      </c>
    </row>
    <row r="50" spans="5:21" ht="16" x14ac:dyDescent="0.2">
      <c r="E50" s="1"/>
      <c r="O50" s="7" t="str">
        <f t="shared" si="0"/>
        <v/>
      </c>
      <c r="P50">
        <f t="shared" si="8"/>
        <v>0</v>
      </c>
      <c r="Q50" t="str">
        <f t="shared" si="1"/>
        <v/>
      </c>
      <c r="R50">
        <f t="shared" si="2"/>
        <v>0</v>
      </c>
      <c r="S50" t="str">
        <f t="shared" si="3"/>
        <v/>
      </c>
      <c r="T50">
        <f t="shared" si="4"/>
        <v>0</v>
      </c>
      <c r="U50" t="str">
        <f t="shared" si="5"/>
        <v/>
      </c>
    </row>
    <row r="51" spans="5:21" ht="16" x14ac:dyDescent="0.2">
      <c r="E51" s="1"/>
      <c r="O51" s="7" t="str">
        <f t="shared" si="0"/>
        <v/>
      </c>
      <c r="P51">
        <f t="shared" si="8"/>
        <v>0</v>
      </c>
      <c r="Q51" t="str">
        <f t="shared" si="1"/>
        <v/>
      </c>
      <c r="R51">
        <f t="shared" si="2"/>
        <v>0</v>
      </c>
      <c r="S51" t="str">
        <f t="shared" si="3"/>
        <v/>
      </c>
      <c r="T51">
        <f t="shared" si="4"/>
        <v>0</v>
      </c>
      <c r="U51" t="str">
        <f t="shared" si="5"/>
        <v/>
      </c>
    </row>
    <row r="52" spans="5:21" ht="16" x14ac:dyDescent="0.2">
      <c r="E52" s="1"/>
      <c r="O52" s="7" t="str">
        <f t="shared" si="0"/>
        <v/>
      </c>
      <c r="P52">
        <f t="shared" si="8"/>
        <v>0</v>
      </c>
      <c r="Q52" t="str">
        <f t="shared" si="1"/>
        <v/>
      </c>
      <c r="R52">
        <f t="shared" si="2"/>
        <v>0</v>
      </c>
      <c r="S52" t="str">
        <f t="shared" si="3"/>
        <v/>
      </c>
      <c r="T52">
        <f t="shared" si="4"/>
        <v>0</v>
      </c>
      <c r="U52" t="str">
        <f t="shared" si="5"/>
        <v/>
      </c>
    </row>
    <row r="53" spans="5:21" ht="16" x14ac:dyDescent="0.2">
      <c r="E53" s="1"/>
      <c r="O53" s="7" t="str">
        <f t="shared" si="0"/>
        <v/>
      </c>
      <c r="P53">
        <f t="shared" si="8"/>
        <v>0</v>
      </c>
      <c r="Q53" t="str">
        <f t="shared" si="1"/>
        <v/>
      </c>
      <c r="R53">
        <f t="shared" si="2"/>
        <v>0</v>
      </c>
      <c r="S53" t="str">
        <f t="shared" si="3"/>
        <v/>
      </c>
      <c r="T53">
        <f t="shared" si="4"/>
        <v>0</v>
      </c>
      <c r="U53" t="str">
        <f t="shared" si="5"/>
        <v/>
      </c>
    </row>
    <row r="54" spans="5:21" ht="16" x14ac:dyDescent="0.2">
      <c r="E54" s="1"/>
      <c r="O54" s="7" t="str">
        <f t="shared" si="0"/>
        <v/>
      </c>
      <c r="P54">
        <f t="shared" si="8"/>
        <v>0</v>
      </c>
      <c r="Q54" t="str">
        <f t="shared" si="1"/>
        <v/>
      </c>
      <c r="R54">
        <f t="shared" si="2"/>
        <v>0</v>
      </c>
      <c r="S54" t="str">
        <f t="shared" si="3"/>
        <v/>
      </c>
      <c r="T54">
        <f t="shared" si="4"/>
        <v>0</v>
      </c>
      <c r="U54" t="str">
        <f t="shared" si="5"/>
        <v/>
      </c>
    </row>
    <row r="55" spans="5:21" ht="16" x14ac:dyDescent="0.2">
      <c r="E55" s="1"/>
      <c r="O55" s="7" t="str">
        <f t="shared" si="0"/>
        <v/>
      </c>
      <c r="P55">
        <f t="shared" si="8"/>
        <v>0</v>
      </c>
      <c r="Q55" t="str">
        <f t="shared" si="1"/>
        <v/>
      </c>
      <c r="R55">
        <f t="shared" si="2"/>
        <v>0</v>
      </c>
      <c r="S55" t="str">
        <f t="shared" si="3"/>
        <v/>
      </c>
      <c r="T55">
        <f t="shared" si="4"/>
        <v>0</v>
      </c>
      <c r="U55" t="str">
        <f t="shared" si="5"/>
        <v/>
      </c>
    </row>
    <row r="56" spans="5:21" ht="16" x14ac:dyDescent="0.2">
      <c r="E56" s="1"/>
      <c r="O56" s="7" t="str">
        <f t="shared" si="0"/>
        <v/>
      </c>
      <c r="P56">
        <f t="shared" si="8"/>
        <v>0</v>
      </c>
      <c r="Q56" t="str">
        <f t="shared" si="1"/>
        <v/>
      </c>
      <c r="R56">
        <f t="shared" si="2"/>
        <v>0</v>
      </c>
      <c r="S56" t="str">
        <f t="shared" si="3"/>
        <v/>
      </c>
      <c r="T56">
        <f t="shared" si="4"/>
        <v>0</v>
      </c>
      <c r="U56" t="str">
        <f t="shared" si="5"/>
        <v/>
      </c>
    </row>
    <row r="57" spans="5:21" ht="16" x14ac:dyDescent="0.2">
      <c r="E57" s="1"/>
      <c r="O57" s="7" t="str">
        <f t="shared" si="0"/>
        <v/>
      </c>
      <c r="P57">
        <f t="shared" si="8"/>
        <v>0</v>
      </c>
      <c r="Q57" t="str">
        <f t="shared" si="1"/>
        <v/>
      </c>
      <c r="R57">
        <f t="shared" si="2"/>
        <v>0</v>
      </c>
      <c r="S57" t="str">
        <f t="shared" si="3"/>
        <v/>
      </c>
      <c r="T57">
        <f t="shared" si="4"/>
        <v>0</v>
      </c>
      <c r="U57" t="str">
        <f t="shared" si="5"/>
        <v/>
      </c>
    </row>
    <row r="58" spans="5:21" ht="16" x14ac:dyDescent="0.2">
      <c r="E58" s="1"/>
      <c r="O58" s="7" t="str">
        <f t="shared" si="0"/>
        <v/>
      </c>
      <c r="P58">
        <f t="shared" si="8"/>
        <v>0</v>
      </c>
      <c r="Q58" t="str">
        <f t="shared" si="1"/>
        <v/>
      </c>
      <c r="R58">
        <f t="shared" si="2"/>
        <v>0</v>
      </c>
      <c r="S58" t="str">
        <f t="shared" si="3"/>
        <v/>
      </c>
      <c r="T58">
        <f t="shared" si="4"/>
        <v>0</v>
      </c>
      <c r="U58" t="str">
        <f t="shared" si="5"/>
        <v/>
      </c>
    </row>
    <row r="59" spans="5:21" ht="16" x14ac:dyDescent="0.2">
      <c r="E59" s="1"/>
      <c r="O59" s="7" t="str">
        <f t="shared" si="0"/>
        <v/>
      </c>
      <c r="P59">
        <f t="shared" si="8"/>
        <v>0</v>
      </c>
      <c r="Q59" t="str">
        <f t="shared" si="1"/>
        <v/>
      </c>
      <c r="R59">
        <f t="shared" si="2"/>
        <v>0</v>
      </c>
      <c r="S59" t="str">
        <f t="shared" si="3"/>
        <v/>
      </c>
      <c r="T59">
        <f t="shared" si="4"/>
        <v>0</v>
      </c>
      <c r="U59" t="str">
        <f t="shared" si="5"/>
        <v/>
      </c>
    </row>
    <row r="60" spans="5:21" ht="16" x14ac:dyDescent="0.2">
      <c r="E60" s="1"/>
      <c r="O60" s="7" t="str">
        <f t="shared" si="0"/>
        <v/>
      </c>
      <c r="P60">
        <f t="shared" si="8"/>
        <v>0</v>
      </c>
      <c r="Q60" t="str">
        <f t="shared" si="1"/>
        <v/>
      </c>
      <c r="R60">
        <f t="shared" si="2"/>
        <v>0</v>
      </c>
      <c r="S60" t="str">
        <f t="shared" si="3"/>
        <v/>
      </c>
      <c r="T60">
        <f t="shared" si="4"/>
        <v>0</v>
      </c>
      <c r="U60" t="str">
        <f t="shared" si="5"/>
        <v/>
      </c>
    </row>
    <row r="61" spans="5:21" ht="16" x14ac:dyDescent="0.2">
      <c r="E61" s="1"/>
      <c r="O61" s="7" t="str">
        <f t="shared" si="0"/>
        <v/>
      </c>
      <c r="P61">
        <f t="shared" si="8"/>
        <v>0</v>
      </c>
      <c r="Q61" t="str">
        <f t="shared" si="1"/>
        <v/>
      </c>
      <c r="R61">
        <f t="shared" si="2"/>
        <v>0</v>
      </c>
      <c r="S61" t="str">
        <f t="shared" si="3"/>
        <v/>
      </c>
      <c r="T61">
        <f t="shared" si="4"/>
        <v>0</v>
      </c>
      <c r="U61" t="str">
        <f t="shared" si="5"/>
        <v/>
      </c>
    </row>
    <row r="62" spans="5:21" ht="16" x14ac:dyDescent="0.2">
      <c r="E62" s="1"/>
      <c r="O62" s="7" t="str">
        <f t="shared" si="0"/>
        <v/>
      </c>
      <c r="P62">
        <f t="shared" si="8"/>
        <v>0</v>
      </c>
      <c r="Q62" t="str">
        <f t="shared" si="1"/>
        <v/>
      </c>
      <c r="R62">
        <f t="shared" si="2"/>
        <v>0</v>
      </c>
      <c r="S62" t="str">
        <f t="shared" si="3"/>
        <v/>
      </c>
      <c r="T62">
        <f t="shared" si="4"/>
        <v>0</v>
      </c>
      <c r="U62" t="str">
        <f t="shared" si="5"/>
        <v/>
      </c>
    </row>
    <row r="63" spans="5:21" ht="16" x14ac:dyDescent="0.2">
      <c r="E63" s="1"/>
      <c r="O63" s="7" t="str">
        <f t="shared" si="0"/>
        <v/>
      </c>
      <c r="P63">
        <f t="shared" si="8"/>
        <v>0</v>
      </c>
      <c r="Q63" t="str">
        <f t="shared" si="1"/>
        <v/>
      </c>
      <c r="R63">
        <f t="shared" si="2"/>
        <v>0</v>
      </c>
      <c r="S63" t="str">
        <f t="shared" si="3"/>
        <v/>
      </c>
      <c r="T63">
        <f t="shared" si="4"/>
        <v>0</v>
      </c>
      <c r="U63" t="str">
        <f t="shared" si="5"/>
        <v/>
      </c>
    </row>
    <row r="64" spans="5:21" ht="16" x14ac:dyDescent="0.2">
      <c r="E64" s="1"/>
      <c r="O64" s="7" t="str">
        <f t="shared" si="0"/>
        <v/>
      </c>
      <c r="P64">
        <f t="shared" si="8"/>
        <v>0</v>
      </c>
      <c r="Q64" t="str">
        <f t="shared" si="1"/>
        <v/>
      </c>
      <c r="R64">
        <f t="shared" si="2"/>
        <v>0</v>
      </c>
      <c r="S64" t="str">
        <f t="shared" si="3"/>
        <v/>
      </c>
      <c r="T64">
        <f t="shared" si="4"/>
        <v>0</v>
      </c>
      <c r="U64" t="str">
        <f t="shared" si="5"/>
        <v/>
      </c>
    </row>
    <row r="65" spans="5:21" ht="16" x14ac:dyDescent="0.2">
      <c r="E65" s="1"/>
      <c r="O65" s="7" t="str">
        <f t="shared" si="0"/>
        <v/>
      </c>
      <c r="P65">
        <f t="shared" si="8"/>
        <v>0</v>
      </c>
      <c r="Q65" t="str">
        <f t="shared" si="1"/>
        <v/>
      </c>
      <c r="R65">
        <f t="shared" si="2"/>
        <v>0</v>
      </c>
      <c r="S65" t="str">
        <f t="shared" si="3"/>
        <v/>
      </c>
      <c r="T65">
        <f t="shared" si="4"/>
        <v>0</v>
      </c>
      <c r="U65" t="str">
        <f t="shared" si="5"/>
        <v/>
      </c>
    </row>
    <row r="66" spans="5:21" ht="16" x14ac:dyDescent="0.2">
      <c r="E66" s="1"/>
      <c r="O66" s="7" t="str">
        <f t="shared" ref="O66:O129" si="9">CONCATENATE(Q66,S66,U66)</f>
        <v/>
      </c>
      <c r="P66">
        <f t="shared" si="8"/>
        <v>0</v>
      </c>
      <c r="Q66" t="str">
        <f t="shared" si="1"/>
        <v/>
      </c>
      <c r="R66">
        <f t="shared" si="2"/>
        <v>0</v>
      </c>
      <c r="S66" t="str">
        <f t="shared" si="3"/>
        <v/>
      </c>
      <c r="T66">
        <f t="shared" si="4"/>
        <v>0</v>
      </c>
      <c r="U66" t="str">
        <f t="shared" si="5"/>
        <v/>
      </c>
    </row>
    <row r="67" spans="5:21" ht="16" x14ac:dyDescent="0.2">
      <c r="E67" s="1"/>
      <c r="O67" s="7" t="str">
        <f t="shared" si="9"/>
        <v/>
      </c>
      <c r="P67">
        <f t="shared" si="8"/>
        <v>0</v>
      </c>
      <c r="Q67" t="str">
        <f t="shared" ref="Q67:Q130" si="10">IF(AND(P67&lt;11,P67&gt;0),"One or more required fields are incomplete","")</f>
        <v/>
      </c>
      <c r="R67">
        <f t="shared" ref="R67:R130" si="11">COUNTA(M67:N67)</f>
        <v>0</v>
      </c>
      <c r="S67" t="str">
        <f t="shared" ref="S67:S130" si="12">IF(AND(L67&gt;"",R67=0),",  Reporting District/Non-Public Organization is required","")</f>
        <v/>
      </c>
      <c r="T67">
        <f t="shared" ref="T67:T130" si="13">COUNTA(M67:N67)</f>
        <v>0</v>
      </c>
      <c r="U67" t="str">
        <f t="shared" ref="U67:U130" si="14">IF(T67=2, "A student cannot have a Reporting District and Non-Public Organization","")</f>
        <v/>
      </c>
    </row>
    <row r="68" spans="5:21" ht="16" x14ac:dyDescent="0.2">
      <c r="E68" s="1"/>
      <c r="O68" s="7" t="str">
        <f t="shared" si="9"/>
        <v/>
      </c>
      <c r="P68">
        <f t="shared" si="8"/>
        <v>0</v>
      </c>
      <c r="Q68" t="str">
        <f t="shared" si="10"/>
        <v/>
      </c>
      <c r="R68">
        <f t="shared" si="11"/>
        <v>0</v>
      </c>
      <c r="S68" t="str">
        <f t="shared" si="12"/>
        <v/>
      </c>
      <c r="T68">
        <f t="shared" si="13"/>
        <v>0</v>
      </c>
      <c r="U68" t="str">
        <f t="shared" si="14"/>
        <v/>
      </c>
    </row>
    <row r="69" spans="5:21" ht="16" x14ac:dyDescent="0.2">
      <c r="E69" s="1"/>
      <c r="O69" s="7" t="str">
        <f t="shared" si="9"/>
        <v/>
      </c>
      <c r="P69">
        <f t="shared" si="8"/>
        <v>0</v>
      </c>
      <c r="Q69" t="str">
        <f t="shared" si="10"/>
        <v/>
      </c>
      <c r="R69">
        <f t="shared" si="11"/>
        <v>0</v>
      </c>
      <c r="S69" t="str">
        <f t="shared" si="12"/>
        <v/>
      </c>
      <c r="T69">
        <f t="shared" si="13"/>
        <v>0</v>
      </c>
      <c r="U69" t="str">
        <f t="shared" si="14"/>
        <v/>
      </c>
    </row>
    <row r="70" spans="5:21" ht="16" x14ac:dyDescent="0.2">
      <c r="E70" s="1"/>
      <c r="O70" s="7" t="str">
        <f t="shared" si="9"/>
        <v/>
      </c>
      <c r="P70">
        <f t="shared" si="8"/>
        <v>0</v>
      </c>
      <c r="Q70" t="str">
        <f t="shared" si="10"/>
        <v/>
      </c>
      <c r="R70">
        <f t="shared" si="11"/>
        <v>0</v>
      </c>
      <c r="S70" t="str">
        <f t="shared" si="12"/>
        <v/>
      </c>
      <c r="T70">
        <f t="shared" si="13"/>
        <v>0</v>
      </c>
      <c r="U70" t="str">
        <f t="shared" si="14"/>
        <v/>
      </c>
    </row>
    <row r="71" spans="5:21" ht="16" x14ac:dyDescent="0.2">
      <c r="E71" s="1"/>
      <c r="O71" s="7" t="str">
        <f t="shared" si="9"/>
        <v/>
      </c>
      <c r="P71">
        <f t="shared" si="8"/>
        <v>0</v>
      </c>
      <c r="Q71" t="str">
        <f t="shared" si="10"/>
        <v/>
      </c>
      <c r="R71">
        <f t="shared" si="11"/>
        <v>0</v>
      </c>
      <c r="S71" t="str">
        <f t="shared" si="12"/>
        <v/>
      </c>
      <c r="T71">
        <f t="shared" si="13"/>
        <v>0</v>
      </c>
      <c r="U71" t="str">
        <f t="shared" si="14"/>
        <v/>
      </c>
    </row>
    <row r="72" spans="5:21" ht="16" x14ac:dyDescent="0.2">
      <c r="E72" s="1"/>
      <c r="O72" s="7" t="str">
        <f t="shared" si="9"/>
        <v/>
      </c>
      <c r="P72">
        <f t="shared" si="8"/>
        <v>0</v>
      </c>
      <c r="Q72" t="str">
        <f t="shared" si="10"/>
        <v/>
      </c>
      <c r="R72">
        <f t="shared" si="11"/>
        <v>0</v>
      </c>
      <c r="S72" t="str">
        <f t="shared" si="12"/>
        <v/>
      </c>
      <c r="T72">
        <f t="shared" si="13"/>
        <v>0</v>
      </c>
      <c r="U72" t="str">
        <f t="shared" si="14"/>
        <v/>
      </c>
    </row>
    <row r="73" spans="5:21" ht="16" x14ac:dyDescent="0.2">
      <c r="E73" s="1"/>
      <c r="O73" s="7" t="str">
        <f t="shared" si="9"/>
        <v/>
      </c>
      <c r="P73">
        <f t="shared" si="8"/>
        <v>0</v>
      </c>
      <c r="Q73" t="str">
        <f t="shared" si="10"/>
        <v/>
      </c>
      <c r="R73">
        <f t="shared" si="11"/>
        <v>0</v>
      </c>
      <c r="S73" t="str">
        <f t="shared" si="12"/>
        <v/>
      </c>
      <c r="T73">
        <f t="shared" si="13"/>
        <v>0</v>
      </c>
      <c r="U73" t="str">
        <f t="shared" si="14"/>
        <v/>
      </c>
    </row>
    <row r="74" spans="5:21" ht="16" x14ac:dyDescent="0.2">
      <c r="E74" s="1"/>
      <c r="O74" s="7" t="str">
        <f t="shared" si="9"/>
        <v/>
      </c>
      <c r="P74">
        <f t="shared" si="8"/>
        <v>0</v>
      </c>
      <c r="Q74" t="str">
        <f t="shared" si="10"/>
        <v/>
      </c>
      <c r="R74">
        <f t="shared" si="11"/>
        <v>0</v>
      </c>
      <c r="S74" t="str">
        <f t="shared" si="12"/>
        <v/>
      </c>
      <c r="T74">
        <f t="shared" si="13"/>
        <v>0</v>
      </c>
      <c r="U74" t="str">
        <f t="shared" si="14"/>
        <v/>
      </c>
    </row>
    <row r="75" spans="5:21" ht="16" x14ac:dyDescent="0.2">
      <c r="E75" s="1"/>
      <c r="O75" s="7" t="str">
        <f t="shared" si="9"/>
        <v/>
      </c>
      <c r="P75">
        <f t="shared" si="8"/>
        <v>0</v>
      </c>
      <c r="Q75" t="str">
        <f t="shared" si="10"/>
        <v/>
      </c>
      <c r="R75">
        <f t="shared" si="11"/>
        <v>0</v>
      </c>
      <c r="S75" t="str">
        <f t="shared" si="12"/>
        <v/>
      </c>
      <c r="T75">
        <f t="shared" si="13"/>
        <v>0</v>
      </c>
      <c r="U75" t="str">
        <f t="shared" si="14"/>
        <v/>
      </c>
    </row>
    <row r="76" spans="5:21" ht="16" x14ac:dyDescent="0.2">
      <c r="E76" s="1"/>
      <c r="O76" s="7" t="str">
        <f t="shared" si="9"/>
        <v/>
      </c>
      <c r="P76">
        <f t="shared" si="8"/>
        <v>0</v>
      </c>
      <c r="Q76" t="str">
        <f t="shared" si="10"/>
        <v/>
      </c>
      <c r="R76">
        <f t="shared" si="11"/>
        <v>0</v>
      </c>
      <c r="S76" t="str">
        <f t="shared" si="12"/>
        <v/>
      </c>
      <c r="T76">
        <f t="shared" si="13"/>
        <v>0</v>
      </c>
      <c r="U76" t="str">
        <f t="shared" si="14"/>
        <v/>
      </c>
    </row>
    <row r="77" spans="5:21" ht="16" x14ac:dyDescent="0.2">
      <c r="E77" s="1"/>
      <c r="O77" s="7" t="str">
        <f t="shared" si="9"/>
        <v/>
      </c>
      <c r="P77">
        <f t="shared" ref="P77:P108" si="15">COUNTA(A77:C77)+COUNTA(E77:G77)+COUNTA(I77:N77)</f>
        <v>0</v>
      </c>
      <c r="Q77" t="str">
        <f t="shared" si="10"/>
        <v/>
      </c>
      <c r="R77">
        <f t="shared" si="11"/>
        <v>0</v>
      </c>
      <c r="S77" t="str">
        <f t="shared" si="12"/>
        <v/>
      </c>
      <c r="T77">
        <f t="shared" si="13"/>
        <v>0</v>
      </c>
      <c r="U77" t="str">
        <f t="shared" si="14"/>
        <v/>
      </c>
    </row>
    <row r="78" spans="5:21" ht="16" x14ac:dyDescent="0.2">
      <c r="E78" s="1"/>
      <c r="O78" s="7" t="str">
        <f t="shared" si="9"/>
        <v/>
      </c>
      <c r="P78">
        <f t="shared" si="15"/>
        <v>0</v>
      </c>
      <c r="Q78" t="str">
        <f t="shared" si="10"/>
        <v/>
      </c>
      <c r="R78">
        <f t="shared" si="11"/>
        <v>0</v>
      </c>
      <c r="S78" t="str">
        <f t="shared" si="12"/>
        <v/>
      </c>
      <c r="T78">
        <f t="shared" si="13"/>
        <v>0</v>
      </c>
      <c r="U78" t="str">
        <f t="shared" si="14"/>
        <v/>
      </c>
    </row>
    <row r="79" spans="5:21" ht="16" x14ac:dyDescent="0.2">
      <c r="E79" s="1"/>
      <c r="O79" s="7" t="str">
        <f t="shared" si="9"/>
        <v/>
      </c>
      <c r="P79">
        <f t="shared" si="15"/>
        <v>0</v>
      </c>
      <c r="Q79" t="str">
        <f t="shared" si="10"/>
        <v/>
      </c>
      <c r="R79">
        <f t="shared" si="11"/>
        <v>0</v>
      </c>
      <c r="S79" t="str">
        <f t="shared" si="12"/>
        <v/>
      </c>
      <c r="T79">
        <f t="shared" si="13"/>
        <v>0</v>
      </c>
      <c r="U79" t="str">
        <f t="shared" si="14"/>
        <v/>
      </c>
    </row>
    <row r="80" spans="5:21" ht="16" x14ac:dyDescent="0.2">
      <c r="E80" s="1"/>
      <c r="O80" s="7" t="str">
        <f t="shared" si="9"/>
        <v/>
      </c>
      <c r="P80">
        <f t="shared" si="15"/>
        <v>0</v>
      </c>
      <c r="Q80" t="str">
        <f t="shared" si="10"/>
        <v/>
      </c>
      <c r="R80">
        <f t="shared" si="11"/>
        <v>0</v>
      </c>
      <c r="S80" t="str">
        <f t="shared" si="12"/>
        <v/>
      </c>
      <c r="T80">
        <f t="shared" si="13"/>
        <v>0</v>
      </c>
      <c r="U80" t="str">
        <f t="shared" si="14"/>
        <v/>
      </c>
    </row>
    <row r="81" spans="5:21" ht="16" x14ac:dyDescent="0.2">
      <c r="E81" s="1"/>
      <c r="O81" s="7" t="str">
        <f t="shared" si="9"/>
        <v/>
      </c>
      <c r="P81">
        <f t="shared" si="15"/>
        <v>0</v>
      </c>
      <c r="Q81" t="str">
        <f t="shared" si="10"/>
        <v/>
      </c>
      <c r="R81">
        <f t="shared" si="11"/>
        <v>0</v>
      </c>
      <c r="S81" t="str">
        <f t="shared" si="12"/>
        <v/>
      </c>
      <c r="T81">
        <f t="shared" si="13"/>
        <v>0</v>
      </c>
      <c r="U81" t="str">
        <f t="shared" si="14"/>
        <v/>
      </c>
    </row>
    <row r="82" spans="5:21" ht="16" x14ac:dyDescent="0.2">
      <c r="E82" s="1"/>
      <c r="O82" s="7" t="str">
        <f t="shared" si="9"/>
        <v/>
      </c>
      <c r="P82">
        <f t="shared" si="15"/>
        <v>0</v>
      </c>
      <c r="Q82" t="str">
        <f t="shared" si="10"/>
        <v/>
      </c>
      <c r="R82">
        <f t="shared" si="11"/>
        <v>0</v>
      </c>
      <c r="S82" t="str">
        <f t="shared" si="12"/>
        <v/>
      </c>
      <c r="T82">
        <f t="shared" si="13"/>
        <v>0</v>
      </c>
      <c r="U82" t="str">
        <f t="shared" si="14"/>
        <v/>
      </c>
    </row>
    <row r="83" spans="5:21" ht="16" x14ac:dyDescent="0.2">
      <c r="E83" s="1"/>
      <c r="O83" s="7" t="str">
        <f t="shared" si="9"/>
        <v/>
      </c>
      <c r="P83">
        <f t="shared" si="15"/>
        <v>0</v>
      </c>
      <c r="Q83" t="str">
        <f t="shared" si="10"/>
        <v/>
      </c>
      <c r="R83">
        <f t="shared" si="11"/>
        <v>0</v>
      </c>
      <c r="S83" t="str">
        <f t="shared" si="12"/>
        <v/>
      </c>
      <c r="T83">
        <f t="shared" si="13"/>
        <v>0</v>
      </c>
      <c r="U83" t="str">
        <f t="shared" si="14"/>
        <v/>
      </c>
    </row>
    <row r="84" spans="5:21" ht="16" x14ac:dyDescent="0.2">
      <c r="E84" s="1"/>
      <c r="O84" s="7" t="str">
        <f t="shared" si="9"/>
        <v/>
      </c>
      <c r="P84">
        <f t="shared" si="15"/>
        <v>0</v>
      </c>
      <c r="Q84" t="str">
        <f t="shared" si="10"/>
        <v/>
      </c>
      <c r="R84">
        <f t="shared" si="11"/>
        <v>0</v>
      </c>
      <c r="S84" t="str">
        <f t="shared" si="12"/>
        <v/>
      </c>
      <c r="T84">
        <f t="shared" si="13"/>
        <v>0</v>
      </c>
      <c r="U84" t="str">
        <f t="shared" si="14"/>
        <v/>
      </c>
    </row>
    <row r="85" spans="5:21" ht="16" x14ac:dyDescent="0.2">
      <c r="E85" s="1"/>
      <c r="O85" s="7" t="str">
        <f t="shared" si="9"/>
        <v/>
      </c>
      <c r="P85">
        <f t="shared" si="15"/>
        <v>0</v>
      </c>
      <c r="Q85" t="str">
        <f t="shared" si="10"/>
        <v/>
      </c>
      <c r="R85">
        <f t="shared" si="11"/>
        <v>0</v>
      </c>
      <c r="S85" t="str">
        <f t="shared" si="12"/>
        <v/>
      </c>
      <c r="T85">
        <f t="shared" si="13"/>
        <v>0</v>
      </c>
      <c r="U85" t="str">
        <f t="shared" si="14"/>
        <v/>
      </c>
    </row>
    <row r="86" spans="5:21" ht="16" x14ac:dyDescent="0.2">
      <c r="E86" s="1"/>
      <c r="O86" s="7" t="str">
        <f t="shared" si="9"/>
        <v/>
      </c>
      <c r="P86">
        <f t="shared" si="15"/>
        <v>0</v>
      </c>
      <c r="Q86" t="str">
        <f t="shared" si="10"/>
        <v/>
      </c>
      <c r="R86">
        <f t="shared" si="11"/>
        <v>0</v>
      </c>
      <c r="S86" t="str">
        <f t="shared" si="12"/>
        <v/>
      </c>
      <c r="T86">
        <f t="shared" si="13"/>
        <v>0</v>
      </c>
      <c r="U86" t="str">
        <f t="shared" si="14"/>
        <v/>
      </c>
    </row>
    <row r="87" spans="5:21" ht="16" x14ac:dyDescent="0.2">
      <c r="E87" s="1"/>
      <c r="O87" s="7" t="str">
        <f t="shared" si="9"/>
        <v/>
      </c>
      <c r="P87">
        <f t="shared" si="15"/>
        <v>0</v>
      </c>
      <c r="Q87" t="str">
        <f t="shared" si="10"/>
        <v/>
      </c>
      <c r="R87">
        <f t="shared" si="11"/>
        <v>0</v>
      </c>
      <c r="S87" t="str">
        <f t="shared" si="12"/>
        <v/>
      </c>
      <c r="T87">
        <f t="shared" si="13"/>
        <v>0</v>
      </c>
      <c r="U87" t="str">
        <f t="shared" si="14"/>
        <v/>
      </c>
    </row>
    <row r="88" spans="5:21" ht="16" x14ac:dyDescent="0.2">
      <c r="E88" s="1"/>
      <c r="O88" s="7" t="str">
        <f t="shared" si="9"/>
        <v/>
      </c>
      <c r="P88">
        <f t="shared" si="15"/>
        <v>0</v>
      </c>
      <c r="Q88" t="str">
        <f t="shared" si="10"/>
        <v/>
      </c>
      <c r="R88">
        <f t="shared" si="11"/>
        <v>0</v>
      </c>
      <c r="S88" t="str">
        <f t="shared" si="12"/>
        <v/>
      </c>
      <c r="T88">
        <f t="shared" si="13"/>
        <v>0</v>
      </c>
      <c r="U88" t="str">
        <f t="shared" si="14"/>
        <v/>
      </c>
    </row>
    <row r="89" spans="5:21" ht="16" x14ac:dyDescent="0.2">
      <c r="E89" s="1"/>
      <c r="O89" s="7" t="str">
        <f t="shared" si="9"/>
        <v/>
      </c>
      <c r="P89">
        <f t="shared" si="15"/>
        <v>0</v>
      </c>
      <c r="Q89" t="str">
        <f t="shared" si="10"/>
        <v/>
      </c>
      <c r="R89">
        <f t="shared" si="11"/>
        <v>0</v>
      </c>
      <c r="S89" t="str">
        <f t="shared" si="12"/>
        <v/>
      </c>
      <c r="T89">
        <f t="shared" si="13"/>
        <v>0</v>
      </c>
      <c r="U89" t="str">
        <f t="shared" si="14"/>
        <v/>
      </c>
    </row>
    <row r="90" spans="5:21" ht="16" x14ac:dyDescent="0.2">
      <c r="E90" s="1"/>
      <c r="O90" s="7" t="str">
        <f t="shared" si="9"/>
        <v/>
      </c>
      <c r="P90">
        <f t="shared" si="15"/>
        <v>0</v>
      </c>
      <c r="Q90" t="str">
        <f t="shared" si="10"/>
        <v/>
      </c>
      <c r="R90">
        <f t="shared" si="11"/>
        <v>0</v>
      </c>
      <c r="S90" t="str">
        <f t="shared" si="12"/>
        <v/>
      </c>
      <c r="T90">
        <f t="shared" si="13"/>
        <v>0</v>
      </c>
      <c r="U90" t="str">
        <f t="shared" si="14"/>
        <v/>
      </c>
    </row>
    <row r="91" spans="5:21" ht="16" x14ac:dyDescent="0.2">
      <c r="E91" s="1"/>
      <c r="O91" s="7" t="str">
        <f t="shared" si="9"/>
        <v/>
      </c>
      <c r="P91">
        <f t="shared" si="15"/>
        <v>0</v>
      </c>
      <c r="Q91" t="str">
        <f t="shared" si="10"/>
        <v/>
      </c>
      <c r="R91">
        <f t="shared" si="11"/>
        <v>0</v>
      </c>
      <c r="S91" t="str">
        <f t="shared" si="12"/>
        <v/>
      </c>
      <c r="T91">
        <f t="shared" si="13"/>
        <v>0</v>
      </c>
      <c r="U91" t="str">
        <f t="shared" si="14"/>
        <v/>
      </c>
    </row>
    <row r="92" spans="5:21" ht="16" x14ac:dyDescent="0.2">
      <c r="E92" s="1"/>
      <c r="O92" s="7" t="str">
        <f t="shared" si="9"/>
        <v/>
      </c>
      <c r="P92">
        <f t="shared" si="15"/>
        <v>0</v>
      </c>
      <c r="Q92" t="str">
        <f t="shared" si="10"/>
        <v/>
      </c>
      <c r="R92">
        <f t="shared" si="11"/>
        <v>0</v>
      </c>
      <c r="S92" t="str">
        <f t="shared" si="12"/>
        <v/>
      </c>
      <c r="T92">
        <f t="shared" si="13"/>
        <v>0</v>
      </c>
      <c r="U92" t="str">
        <f t="shared" si="14"/>
        <v/>
      </c>
    </row>
    <row r="93" spans="5:21" ht="16" x14ac:dyDescent="0.2">
      <c r="E93" s="1"/>
      <c r="O93" s="7" t="str">
        <f t="shared" si="9"/>
        <v/>
      </c>
      <c r="P93">
        <f t="shared" si="15"/>
        <v>0</v>
      </c>
      <c r="Q93" t="str">
        <f t="shared" si="10"/>
        <v/>
      </c>
      <c r="R93">
        <f t="shared" si="11"/>
        <v>0</v>
      </c>
      <c r="S93" t="str">
        <f t="shared" si="12"/>
        <v/>
      </c>
      <c r="T93">
        <f t="shared" si="13"/>
        <v>0</v>
      </c>
      <c r="U93" t="str">
        <f t="shared" si="14"/>
        <v/>
      </c>
    </row>
    <row r="94" spans="5:21" ht="16" x14ac:dyDescent="0.2">
      <c r="E94" s="1"/>
      <c r="O94" s="7" t="str">
        <f t="shared" si="9"/>
        <v/>
      </c>
      <c r="P94">
        <f t="shared" si="15"/>
        <v>0</v>
      </c>
      <c r="Q94" t="str">
        <f t="shared" si="10"/>
        <v/>
      </c>
      <c r="R94">
        <f t="shared" si="11"/>
        <v>0</v>
      </c>
      <c r="S94" t="str">
        <f t="shared" si="12"/>
        <v/>
      </c>
      <c r="T94">
        <f t="shared" si="13"/>
        <v>0</v>
      </c>
      <c r="U94" t="str">
        <f t="shared" si="14"/>
        <v/>
      </c>
    </row>
    <row r="95" spans="5:21" ht="16" x14ac:dyDescent="0.2">
      <c r="E95" s="1"/>
      <c r="O95" s="7" t="str">
        <f t="shared" si="9"/>
        <v/>
      </c>
      <c r="P95">
        <f t="shared" si="15"/>
        <v>0</v>
      </c>
      <c r="Q95" t="str">
        <f t="shared" si="10"/>
        <v/>
      </c>
      <c r="R95">
        <f t="shared" si="11"/>
        <v>0</v>
      </c>
      <c r="S95" t="str">
        <f t="shared" si="12"/>
        <v/>
      </c>
      <c r="T95">
        <f t="shared" si="13"/>
        <v>0</v>
      </c>
      <c r="U95" t="str">
        <f t="shared" si="14"/>
        <v/>
      </c>
    </row>
    <row r="96" spans="5:21" ht="16" x14ac:dyDescent="0.2">
      <c r="E96" s="1"/>
      <c r="O96" s="7" t="str">
        <f t="shared" si="9"/>
        <v/>
      </c>
      <c r="P96">
        <f t="shared" si="15"/>
        <v>0</v>
      </c>
      <c r="Q96" t="str">
        <f t="shared" si="10"/>
        <v/>
      </c>
      <c r="R96">
        <f t="shared" si="11"/>
        <v>0</v>
      </c>
      <c r="S96" t="str">
        <f t="shared" si="12"/>
        <v/>
      </c>
      <c r="T96">
        <f t="shared" si="13"/>
        <v>0</v>
      </c>
      <c r="U96" t="str">
        <f t="shared" si="14"/>
        <v/>
      </c>
    </row>
    <row r="97" spans="5:21" ht="16" x14ac:dyDescent="0.2">
      <c r="E97" s="1"/>
      <c r="O97" s="7" t="str">
        <f t="shared" si="9"/>
        <v/>
      </c>
      <c r="P97">
        <f t="shared" si="15"/>
        <v>0</v>
      </c>
      <c r="Q97" t="str">
        <f t="shared" si="10"/>
        <v/>
      </c>
      <c r="R97">
        <f t="shared" si="11"/>
        <v>0</v>
      </c>
      <c r="S97" t="str">
        <f t="shared" si="12"/>
        <v/>
      </c>
      <c r="T97">
        <f t="shared" si="13"/>
        <v>0</v>
      </c>
      <c r="U97" t="str">
        <f t="shared" si="14"/>
        <v/>
      </c>
    </row>
    <row r="98" spans="5:21" ht="16" x14ac:dyDescent="0.2">
      <c r="E98" s="1"/>
      <c r="O98" s="7" t="str">
        <f t="shared" si="9"/>
        <v/>
      </c>
      <c r="P98">
        <f t="shared" si="15"/>
        <v>0</v>
      </c>
      <c r="Q98" t="str">
        <f t="shared" si="10"/>
        <v/>
      </c>
      <c r="R98">
        <f t="shared" si="11"/>
        <v>0</v>
      </c>
      <c r="S98" t="str">
        <f t="shared" si="12"/>
        <v/>
      </c>
      <c r="T98">
        <f t="shared" si="13"/>
        <v>0</v>
      </c>
      <c r="U98" t="str">
        <f t="shared" si="14"/>
        <v/>
      </c>
    </row>
    <row r="99" spans="5:21" ht="16" x14ac:dyDescent="0.2">
      <c r="E99" s="1"/>
      <c r="O99" s="7" t="str">
        <f t="shared" si="9"/>
        <v/>
      </c>
      <c r="P99">
        <f t="shared" si="15"/>
        <v>0</v>
      </c>
      <c r="Q99" t="str">
        <f t="shared" si="10"/>
        <v/>
      </c>
      <c r="R99">
        <f t="shared" si="11"/>
        <v>0</v>
      </c>
      <c r="S99" t="str">
        <f t="shared" si="12"/>
        <v/>
      </c>
      <c r="T99">
        <f t="shared" si="13"/>
        <v>0</v>
      </c>
      <c r="U99" t="str">
        <f t="shared" si="14"/>
        <v/>
      </c>
    </row>
    <row r="100" spans="5:21" ht="16" x14ac:dyDescent="0.2">
      <c r="E100" s="1"/>
      <c r="O100" s="7" t="str">
        <f t="shared" si="9"/>
        <v/>
      </c>
      <c r="P100">
        <f t="shared" si="15"/>
        <v>0</v>
      </c>
      <c r="Q100" t="str">
        <f t="shared" si="10"/>
        <v/>
      </c>
      <c r="R100">
        <f t="shared" si="11"/>
        <v>0</v>
      </c>
      <c r="S100" t="str">
        <f t="shared" si="12"/>
        <v/>
      </c>
      <c r="T100">
        <f t="shared" si="13"/>
        <v>0</v>
      </c>
      <c r="U100" t="str">
        <f t="shared" si="14"/>
        <v/>
      </c>
    </row>
    <row r="101" spans="5:21" ht="16" x14ac:dyDescent="0.2">
      <c r="E101" s="1"/>
      <c r="O101" s="7" t="str">
        <f t="shared" si="9"/>
        <v/>
      </c>
      <c r="P101">
        <f t="shared" si="15"/>
        <v>0</v>
      </c>
      <c r="Q101" t="str">
        <f t="shared" si="10"/>
        <v/>
      </c>
      <c r="R101">
        <f t="shared" si="11"/>
        <v>0</v>
      </c>
      <c r="S101" t="str">
        <f t="shared" si="12"/>
        <v/>
      </c>
      <c r="T101">
        <f t="shared" si="13"/>
        <v>0</v>
      </c>
      <c r="U101" t="str">
        <f t="shared" si="14"/>
        <v/>
      </c>
    </row>
    <row r="102" spans="5:21" ht="16" x14ac:dyDescent="0.2">
      <c r="E102" s="1"/>
      <c r="O102" s="7" t="str">
        <f t="shared" si="9"/>
        <v/>
      </c>
      <c r="P102">
        <f t="shared" si="15"/>
        <v>0</v>
      </c>
      <c r="Q102" t="str">
        <f t="shared" si="10"/>
        <v/>
      </c>
      <c r="R102">
        <f t="shared" si="11"/>
        <v>0</v>
      </c>
      <c r="S102" t="str">
        <f t="shared" si="12"/>
        <v/>
      </c>
      <c r="T102">
        <f t="shared" si="13"/>
        <v>0</v>
      </c>
      <c r="U102" t="str">
        <f t="shared" si="14"/>
        <v/>
      </c>
    </row>
    <row r="103" spans="5:21" ht="16" x14ac:dyDescent="0.2">
      <c r="E103" s="1"/>
      <c r="O103" s="7" t="str">
        <f t="shared" si="9"/>
        <v/>
      </c>
      <c r="P103">
        <f t="shared" si="15"/>
        <v>0</v>
      </c>
      <c r="Q103" t="str">
        <f t="shared" si="10"/>
        <v/>
      </c>
      <c r="R103">
        <f t="shared" si="11"/>
        <v>0</v>
      </c>
      <c r="S103" t="str">
        <f t="shared" si="12"/>
        <v/>
      </c>
      <c r="T103">
        <f t="shared" si="13"/>
        <v>0</v>
      </c>
      <c r="U103" t="str">
        <f t="shared" si="14"/>
        <v/>
      </c>
    </row>
    <row r="104" spans="5:21" ht="16" x14ac:dyDescent="0.2">
      <c r="E104" s="1"/>
      <c r="O104" s="7" t="str">
        <f t="shared" si="9"/>
        <v/>
      </c>
      <c r="P104">
        <f t="shared" si="15"/>
        <v>0</v>
      </c>
      <c r="Q104" t="str">
        <f t="shared" si="10"/>
        <v/>
      </c>
      <c r="R104">
        <f t="shared" si="11"/>
        <v>0</v>
      </c>
      <c r="S104" t="str">
        <f t="shared" si="12"/>
        <v/>
      </c>
      <c r="T104">
        <f t="shared" si="13"/>
        <v>0</v>
      </c>
      <c r="U104" t="str">
        <f t="shared" si="14"/>
        <v/>
      </c>
    </row>
    <row r="105" spans="5:21" ht="16" x14ac:dyDescent="0.2">
      <c r="E105" s="1"/>
      <c r="O105" s="7" t="str">
        <f t="shared" si="9"/>
        <v/>
      </c>
      <c r="P105">
        <f t="shared" si="15"/>
        <v>0</v>
      </c>
      <c r="Q105" t="str">
        <f t="shared" si="10"/>
        <v/>
      </c>
      <c r="R105">
        <f t="shared" si="11"/>
        <v>0</v>
      </c>
      <c r="S105" t="str">
        <f t="shared" si="12"/>
        <v/>
      </c>
      <c r="T105">
        <f t="shared" si="13"/>
        <v>0</v>
      </c>
      <c r="U105" t="str">
        <f t="shared" si="14"/>
        <v/>
      </c>
    </row>
    <row r="106" spans="5:21" ht="16" x14ac:dyDescent="0.2">
      <c r="E106" s="1"/>
      <c r="O106" s="7" t="str">
        <f t="shared" si="9"/>
        <v/>
      </c>
      <c r="P106">
        <f t="shared" si="15"/>
        <v>0</v>
      </c>
      <c r="Q106" t="str">
        <f t="shared" si="10"/>
        <v/>
      </c>
      <c r="R106">
        <f t="shared" si="11"/>
        <v>0</v>
      </c>
      <c r="S106" t="str">
        <f t="shared" si="12"/>
        <v/>
      </c>
      <c r="T106">
        <f t="shared" si="13"/>
        <v>0</v>
      </c>
      <c r="U106" t="str">
        <f t="shared" si="14"/>
        <v/>
      </c>
    </row>
    <row r="107" spans="5:21" ht="16" x14ac:dyDescent="0.2">
      <c r="E107" s="1"/>
      <c r="O107" s="7" t="str">
        <f t="shared" si="9"/>
        <v/>
      </c>
      <c r="P107">
        <f t="shared" si="15"/>
        <v>0</v>
      </c>
      <c r="Q107" t="str">
        <f t="shared" si="10"/>
        <v/>
      </c>
      <c r="R107">
        <f t="shared" si="11"/>
        <v>0</v>
      </c>
      <c r="S107" t="str">
        <f t="shared" si="12"/>
        <v/>
      </c>
      <c r="T107">
        <f t="shared" si="13"/>
        <v>0</v>
      </c>
      <c r="U107" t="str">
        <f t="shared" si="14"/>
        <v/>
      </c>
    </row>
    <row r="108" spans="5:21" ht="16" x14ac:dyDescent="0.2">
      <c r="E108" s="1"/>
      <c r="O108" s="7" t="str">
        <f t="shared" si="9"/>
        <v/>
      </c>
      <c r="P108">
        <f t="shared" si="15"/>
        <v>0</v>
      </c>
      <c r="Q108" t="str">
        <f t="shared" si="10"/>
        <v/>
      </c>
      <c r="R108">
        <f t="shared" si="11"/>
        <v>0</v>
      </c>
      <c r="S108" t="str">
        <f t="shared" si="12"/>
        <v/>
      </c>
      <c r="T108">
        <f t="shared" si="13"/>
        <v>0</v>
      </c>
      <c r="U108" t="str">
        <f t="shared" si="14"/>
        <v/>
      </c>
    </row>
    <row r="109" spans="5:21" ht="16" x14ac:dyDescent="0.2">
      <c r="E109" s="1"/>
      <c r="O109" s="7" t="str">
        <f t="shared" si="9"/>
        <v/>
      </c>
      <c r="P109">
        <f t="shared" ref="P109:P140" si="16">COUNTA(A109:C109)+COUNTA(E109:G109)+COUNTA(I109:N109)</f>
        <v>0</v>
      </c>
      <c r="Q109" t="str">
        <f t="shared" si="10"/>
        <v/>
      </c>
      <c r="R109">
        <f t="shared" si="11"/>
        <v>0</v>
      </c>
      <c r="S109" t="str">
        <f t="shared" si="12"/>
        <v/>
      </c>
      <c r="T109">
        <f t="shared" si="13"/>
        <v>0</v>
      </c>
      <c r="U109" t="str">
        <f t="shared" si="14"/>
        <v/>
      </c>
    </row>
    <row r="110" spans="5:21" ht="16" x14ac:dyDescent="0.2">
      <c r="E110" s="1"/>
      <c r="O110" s="7" t="str">
        <f t="shared" si="9"/>
        <v/>
      </c>
      <c r="P110">
        <f t="shared" si="16"/>
        <v>0</v>
      </c>
      <c r="Q110" t="str">
        <f t="shared" si="10"/>
        <v/>
      </c>
      <c r="R110">
        <f t="shared" si="11"/>
        <v>0</v>
      </c>
      <c r="S110" t="str">
        <f t="shared" si="12"/>
        <v/>
      </c>
      <c r="T110">
        <f t="shared" si="13"/>
        <v>0</v>
      </c>
      <c r="U110" t="str">
        <f t="shared" si="14"/>
        <v/>
      </c>
    </row>
    <row r="111" spans="5:21" ht="16" x14ac:dyDescent="0.2">
      <c r="E111" s="1"/>
      <c r="O111" s="7" t="str">
        <f t="shared" si="9"/>
        <v/>
      </c>
      <c r="P111">
        <f t="shared" si="16"/>
        <v>0</v>
      </c>
      <c r="Q111" t="str">
        <f t="shared" si="10"/>
        <v/>
      </c>
      <c r="R111">
        <f t="shared" si="11"/>
        <v>0</v>
      </c>
      <c r="S111" t="str">
        <f t="shared" si="12"/>
        <v/>
      </c>
      <c r="T111">
        <f t="shared" si="13"/>
        <v>0</v>
      </c>
      <c r="U111" t="str">
        <f t="shared" si="14"/>
        <v/>
      </c>
    </row>
    <row r="112" spans="5:21" ht="16" x14ac:dyDescent="0.2">
      <c r="E112" s="1"/>
      <c r="O112" s="7" t="str">
        <f t="shared" si="9"/>
        <v/>
      </c>
      <c r="P112">
        <f t="shared" si="16"/>
        <v>0</v>
      </c>
      <c r="Q112" t="str">
        <f t="shared" si="10"/>
        <v/>
      </c>
      <c r="R112">
        <f t="shared" si="11"/>
        <v>0</v>
      </c>
      <c r="S112" t="str">
        <f t="shared" si="12"/>
        <v/>
      </c>
      <c r="T112">
        <f t="shared" si="13"/>
        <v>0</v>
      </c>
      <c r="U112" t="str">
        <f t="shared" si="14"/>
        <v/>
      </c>
    </row>
    <row r="113" spans="5:21" ht="16" x14ac:dyDescent="0.2">
      <c r="E113" s="1"/>
      <c r="O113" s="7" t="str">
        <f t="shared" si="9"/>
        <v/>
      </c>
      <c r="P113">
        <f t="shared" si="16"/>
        <v>0</v>
      </c>
      <c r="Q113" t="str">
        <f t="shared" si="10"/>
        <v/>
      </c>
      <c r="R113">
        <f t="shared" si="11"/>
        <v>0</v>
      </c>
      <c r="S113" t="str">
        <f t="shared" si="12"/>
        <v/>
      </c>
      <c r="T113">
        <f t="shared" si="13"/>
        <v>0</v>
      </c>
      <c r="U113" t="str">
        <f t="shared" si="14"/>
        <v/>
      </c>
    </row>
    <row r="114" spans="5:21" ht="16" x14ac:dyDescent="0.2">
      <c r="E114" s="1"/>
      <c r="O114" s="7" t="str">
        <f t="shared" si="9"/>
        <v/>
      </c>
      <c r="P114">
        <f t="shared" si="16"/>
        <v>0</v>
      </c>
      <c r="Q114" t="str">
        <f t="shared" si="10"/>
        <v/>
      </c>
      <c r="R114">
        <f t="shared" si="11"/>
        <v>0</v>
      </c>
      <c r="S114" t="str">
        <f t="shared" si="12"/>
        <v/>
      </c>
      <c r="T114">
        <f t="shared" si="13"/>
        <v>0</v>
      </c>
      <c r="U114" t="str">
        <f t="shared" si="14"/>
        <v/>
      </c>
    </row>
    <row r="115" spans="5:21" ht="16" x14ac:dyDescent="0.2">
      <c r="E115" s="1"/>
      <c r="O115" s="7" t="str">
        <f t="shared" si="9"/>
        <v/>
      </c>
      <c r="P115">
        <f t="shared" si="16"/>
        <v>0</v>
      </c>
      <c r="Q115" t="str">
        <f t="shared" si="10"/>
        <v/>
      </c>
      <c r="R115">
        <f t="shared" si="11"/>
        <v>0</v>
      </c>
      <c r="S115" t="str">
        <f t="shared" si="12"/>
        <v/>
      </c>
      <c r="T115">
        <f t="shared" si="13"/>
        <v>0</v>
      </c>
      <c r="U115" t="str">
        <f t="shared" si="14"/>
        <v/>
      </c>
    </row>
    <row r="116" spans="5:21" ht="16" x14ac:dyDescent="0.2">
      <c r="E116" s="1"/>
      <c r="O116" s="7" t="str">
        <f t="shared" si="9"/>
        <v/>
      </c>
      <c r="P116">
        <f t="shared" si="16"/>
        <v>0</v>
      </c>
      <c r="Q116" t="str">
        <f t="shared" si="10"/>
        <v/>
      </c>
      <c r="R116">
        <f t="shared" si="11"/>
        <v>0</v>
      </c>
      <c r="S116" t="str">
        <f t="shared" si="12"/>
        <v/>
      </c>
      <c r="T116">
        <f t="shared" si="13"/>
        <v>0</v>
      </c>
      <c r="U116" t="str">
        <f t="shared" si="14"/>
        <v/>
      </c>
    </row>
    <row r="117" spans="5:21" ht="16" x14ac:dyDescent="0.2">
      <c r="E117" s="1"/>
      <c r="O117" s="7" t="str">
        <f t="shared" si="9"/>
        <v/>
      </c>
      <c r="P117">
        <f t="shared" si="16"/>
        <v>0</v>
      </c>
      <c r="Q117" t="str">
        <f t="shared" si="10"/>
        <v/>
      </c>
      <c r="R117">
        <f t="shared" si="11"/>
        <v>0</v>
      </c>
      <c r="S117" t="str">
        <f t="shared" si="12"/>
        <v/>
      </c>
      <c r="T117">
        <f t="shared" si="13"/>
        <v>0</v>
      </c>
      <c r="U117" t="str">
        <f t="shared" si="14"/>
        <v/>
      </c>
    </row>
    <row r="118" spans="5:21" ht="16" x14ac:dyDescent="0.2">
      <c r="E118" s="1"/>
      <c r="O118" s="7" t="str">
        <f t="shared" si="9"/>
        <v/>
      </c>
      <c r="P118">
        <f t="shared" si="16"/>
        <v>0</v>
      </c>
      <c r="Q118" t="str">
        <f t="shared" si="10"/>
        <v/>
      </c>
      <c r="R118">
        <f t="shared" si="11"/>
        <v>0</v>
      </c>
      <c r="S118" t="str">
        <f t="shared" si="12"/>
        <v/>
      </c>
      <c r="T118">
        <f t="shared" si="13"/>
        <v>0</v>
      </c>
      <c r="U118" t="str">
        <f t="shared" si="14"/>
        <v/>
      </c>
    </row>
    <row r="119" spans="5:21" ht="16" x14ac:dyDescent="0.2">
      <c r="E119" s="1"/>
      <c r="O119" s="7" t="str">
        <f t="shared" si="9"/>
        <v/>
      </c>
      <c r="P119">
        <f t="shared" si="16"/>
        <v>0</v>
      </c>
      <c r="Q119" t="str">
        <f t="shared" si="10"/>
        <v/>
      </c>
      <c r="R119">
        <f t="shared" si="11"/>
        <v>0</v>
      </c>
      <c r="S119" t="str">
        <f t="shared" si="12"/>
        <v/>
      </c>
      <c r="T119">
        <f t="shared" si="13"/>
        <v>0</v>
      </c>
      <c r="U119" t="str">
        <f t="shared" si="14"/>
        <v/>
      </c>
    </row>
    <row r="120" spans="5:21" ht="16" x14ac:dyDescent="0.2">
      <c r="E120" s="1"/>
      <c r="O120" s="7" t="str">
        <f t="shared" si="9"/>
        <v/>
      </c>
      <c r="P120">
        <f t="shared" si="16"/>
        <v>0</v>
      </c>
      <c r="Q120" t="str">
        <f t="shared" si="10"/>
        <v/>
      </c>
      <c r="R120">
        <f t="shared" si="11"/>
        <v>0</v>
      </c>
      <c r="S120" t="str">
        <f t="shared" si="12"/>
        <v/>
      </c>
      <c r="T120">
        <f t="shared" si="13"/>
        <v>0</v>
      </c>
      <c r="U120" t="str">
        <f t="shared" si="14"/>
        <v/>
      </c>
    </row>
    <row r="121" spans="5:21" ht="16" x14ac:dyDescent="0.2">
      <c r="E121" s="1"/>
      <c r="O121" s="7" t="str">
        <f t="shared" si="9"/>
        <v/>
      </c>
      <c r="P121">
        <f t="shared" si="16"/>
        <v>0</v>
      </c>
      <c r="Q121" t="str">
        <f t="shared" si="10"/>
        <v/>
      </c>
      <c r="R121">
        <f t="shared" si="11"/>
        <v>0</v>
      </c>
      <c r="S121" t="str">
        <f t="shared" si="12"/>
        <v/>
      </c>
      <c r="T121">
        <f t="shared" si="13"/>
        <v>0</v>
      </c>
      <c r="U121" t="str">
        <f t="shared" si="14"/>
        <v/>
      </c>
    </row>
    <row r="122" spans="5:21" ht="16" x14ac:dyDescent="0.2">
      <c r="E122" s="1"/>
      <c r="O122" s="7" t="str">
        <f t="shared" si="9"/>
        <v/>
      </c>
      <c r="P122">
        <f t="shared" si="16"/>
        <v>0</v>
      </c>
      <c r="Q122" t="str">
        <f t="shared" si="10"/>
        <v/>
      </c>
      <c r="R122">
        <f t="shared" si="11"/>
        <v>0</v>
      </c>
      <c r="S122" t="str">
        <f t="shared" si="12"/>
        <v/>
      </c>
      <c r="T122">
        <f t="shared" si="13"/>
        <v>0</v>
      </c>
      <c r="U122" t="str">
        <f t="shared" si="14"/>
        <v/>
      </c>
    </row>
    <row r="123" spans="5:21" ht="16" x14ac:dyDescent="0.2">
      <c r="E123" s="1"/>
      <c r="O123" s="7" t="str">
        <f t="shared" si="9"/>
        <v/>
      </c>
      <c r="P123">
        <f t="shared" si="16"/>
        <v>0</v>
      </c>
      <c r="Q123" t="str">
        <f t="shared" si="10"/>
        <v/>
      </c>
      <c r="R123">
        <f t="shared" si="11"/>
        <v>0</v>
      </c>
      <c r="S123" t="str">
        <f t="shared" si="12"/>
        <v/>
      </c>
      <c r="T123">
        <f t="shared" si="13"/>
        <v>0</v>
      </c>
      <c r="U123" t="str">
        <f t="shared" si="14"/>
        <v/>
      </c>
    </row>
    <row r="124" spans="5:21" ht="16" x14ac:dyDescent="0.2">
      <c r="E124" s="1"/>
      <c r="O124" s="7" t="str">
        <f t="shared" si="9"/>
        <v/>
      </c>
      <c r="P124">
        <f t="shared" si="16"/>
        <v>0</v>
      </c>
      <c r="Q124" t="str">
        <f t="shared" si="10"/>
        <v/>
      </c>
      <c r="R124">
        <f t="shared" si="11"/>
        <v>0</v>
      </c>
      <c r="S124" t="str">
        <f t="shared" si="12"/>
        <v/>
      </c>
      <c r="T124">
        <f t="shared" si="13"/>
        <v>0</v>
      </c>
      <c r="U124" t="str">
        <f t="shared" si="14"/>
        <v/>
      </c>
    </row>
    <row r="125" spans="5:21" ht="16" x14ac:dyDescent="0.2">
      <c r="E125" s="1"/>
      <c r="O125" s="7" t="str">
        <f t="shared" si="9"/>
        <v/>
      </c>
      <c r="P125">
        <f t="shared" si="16"/>
        <v>0</v>
      </c>
      <c r="Q125" t="str">
        <f t="shared" si="10"/>
        <v/>
      </c>
      <c r="R125">
        <f t="shared" si="11"/>
        <v>0</v>
      </c>
      <c r="S125" t="str">
        <f t="shared" si="12"/>
        <v/>
      </c>
      <c r="T125">
        <f t="shared" si="13"/>
        <v>0</v>
      </c>
      <c r="U125" t="str">
        <f t="shared" si="14"/>
        <v/>
      </c>
    </row>
    <row r="126" spans="5:21" ht="16" x14ac:dyDescent="0.2">
      <c r="E126" s="1"/>
      <c r="O126" s="7" t="str">
        <f t="shared" si="9"/>
        <v/>
      </c>
      <c r="P126">
        <f t="shared" si="16"/>
        <v>0</v>
      </c>
      <c r="Q126" t="str">
        <f t="shared" si="10"/>
        <v/>
      </c>
      <c r="R126">
        <f t="shared" si="11"/>
        <v>0</v>
      </c>
      <c r="S126" t="str">
        <f t="shared" si="12"/>
        <v/>
      </c>
      <c r="T126">
        <f t="shared" si="13"/>
        <v>0</v>
      </c>
      <c r="U126" t="str">
        <f t="shared" si="14"/>
        <v/>
      </c>
    </row>
    <row r="127" spans="5:21" ht="16" x14ac:dyDescent="0.2">
      <c r="E127" s="1"/>
      <c r="O127" s="7" t="str">
        <f t="shared" si="9"/>
        <v/>
      </c>
      <c r="P127">
        <f t="shared" si="16"/>
        <v>0</v>
      </c>
      <c r="Q127" t="str">
        <f t="shared" si="10"/>
        <v/>
      </c>
      <c r="R127">
        <f t="shared" si="11"/>
        <v>0</v>
      </c>
      <c r="S127" t="str">
        <f t="shared" si="12"/>
        <v/>
      </c>
      <c r="T127">
        <f t="shared" si="13"/>
        <v>0</v>
      </c>
      <c r="U127" t="str">
        <f t="shared" si="14"/>
        <v/>
      </c>
    </row>
    <row r="128" spans="5:21" ht="16" x14ac:dyDescent="0.2">
      <c r="E128" s="1"/>
      <c r="O128" s="7" t="str">
        <f t="shared" si="9"/>
        <v/>
      </c>
      <c r="P128">
        <f t="shared" si="16"/>
        <v>0</v>
      </c>
      <c r="Q128" t="str">
        <f t="shared" si="10"/>
        <v/>
      </c>
      <c r="R128">
        <f t="shared" si="11"/>
        <v>0</v>
      </c>
      <c r="S128" t="str">
        <f t="shared" si="12"/>
        <v/>
      </c>
      <c r="T128">
        <f t="shared" si="13"/>
        <v>0</v>
      </c>
      <c r="U128" t="str">
        <f t="shared" si="14"/>
        <v/>
      </c>
    </row>
    <row r="129" spans="5:21" ht="16" x14ac:dyDescent="0.2">
      <c r="E129" s="1"/>
      <c r="O129" s="7" t="str">
        <f t="shared" si="9"/>
        <v/>
      </c>
      <c r="P129">
        <f t="shared" si="16"/>
        <v>0</v>
      </c>
      <c r="Q129" t="str">
        <f t="shared" si="10"/>
        <v/>
      </c>
      <c r="R129">
        <f t="shared" si="11"/>
        <v>0</v>
      </c>
      <c r="S129" t="str">
        <f t="shared" si="12"/>
        <v/>
      </c>
      <c r="T129">
        <f t="shared" si="13"/>
        <v>0</v>
      </c>
      <c r="U129" t="str">
        <f t="shared" si="14"/>
        <v/>
      </c>
    </row>
    <row r="130" spans="5:21" ht="16" x14ac:dyDescent="0.2">
      <c r="E130" s="1"/>
      <c r="O130" s="7" t="str">
        <f t="shared" ref="O130:O193" si="17">CONCATENATE(Q130,S130,U130)</f>
        <v/>
      </c>
      <c r="P130">
        <f t="shared" si="16"/>
        <v>0</v>
      </c>
      <c r="Q130" t="str">
        <f t="shared" si="10"/>
        <v/>
      </c>
      <c r="R130">
        <f t="shared" si="11"/>
        <v>0</v>
      </c>
      <c r="S130" t="str">
        <f t="shared" si="12"/>
        <v/>
      </c>
      <c r="T130">
        <f t="shared" si="13"/>
        <v>0</v>
      </c>
      <c r="U130" t="str">
        <f t="shared" si="14"/>
        <v/>
      </c>
    </row>
    <row r="131" spans="5:21" ht="16" x14ac:dyDescent="0.2">
      <c r="E131" s="1"/>
      <c r="O131" s="7" t="str">
        <f t="shared" si="17"/>
        <v/>
      </c>
      <c r="P131">
        <f t="shared" si="16"/>
        <v>0</v>
      </c>
      <c r="Q131" t="str">
        <f t="shared" ref="Q131:Q165" si="18">IF(AND(P131&lt;11,P131&gt;0),"One or more required fields are incomplete","")</f>
        <v/>
      </c>
      <c r="R131">
        <f t="shared" ref="R131:R194" si="19">COUNTA(M131:N131)</f>
        <v>0</v>
      </c>
      <c r="S131" t="str">
        <f t="shared" ref="S131:S194" si="20">IF(AND(L131&gt;"",R131=0),",  Reporting District/Non-Public Organization is required","")</f>
        <v/>
      </c>
      <c r="T131">
        <f t="shared" ref="T131:T194" si="21">COUNTA(M131:N131)</f>
        <v>0</v>
      </c>
      <c r="U131" t="str">
        <f t="shared" ref="U131:U194" si="22">IF(T131=2, "A student cannot have a Reporting District and Non-Public Organization","")</f>
        <v/>
      </c>
    </row>
    <row r="132" spans="5:21" ht="16" x14ac:dyDescent="0.2">
      <c r="E132" s="1"/>
      <c r="O132" s="7" t="str">
        <f t="shared" si="17"/>
        <v/>
      </c>
      <c r="P132">
        <f t="shared" si="16"/>
        <v>0</v>
      </c>
      <c r="Q132" t="str">
        <f t="shared" si="18"/>
        <v/>
      </c>
      <c r="R132">
        <f t="shared" si="19"/>
        <v>0</v>
      </c>
      <c r="S132" t="str">
        <f t="shared" si="20"/>
        <v/>
      </c>
      <c r="T132">
        <f t="shared" si="21"/>
        <v>0</v>
      </c>
      <c r="U132" t="str">
        <f t="shared" si="22"/>
        <v/>
      </c>
    </row>
    <row r="133" spans="5:21" ht="16" x14ac:dyDescent="0.2">
      <c r="E133" s="1"/>
      <c r="O133" s="7" t="str">
        <f t="shared" si="17"/>
        <v/>
      </c>
      <c r="P133">
        <f t="shared" si="16"/>
        <v>0</v>
      </c>
      <c r="Q133" t="str">
        <f t="shared" si="18"/>
        <v/>
      </c>
      <c r="R133">
        <f t="shared" si="19"/>
        <v>0</v>
      </c>
      <c r="S133" t="str">
        <f t="shared" si="20"/>
        <v/>
      </c>
      <c r="T133">
        <f t="shared" si="21"/>
        <v>0</v>
      </c>
      <c r="U133" t="str">
        <f t="shared" si="22"/>
        <v/>
      </c>
    </row>
    <row r="134" spans="5:21" ht="16" x14ac:dyDescent="0.2">
      <c r="E134" s="1"/>
      <c r="O134" s="7" t="str">
        <f t="shared" si="17"/>
        <v/>
      </c>
      <c r="P134">
        <f t="shared" si="16"/>
        <v>0</v>
      </c>
      <c r="Q134" t="str">
        <f t="shared" si="18"/>
        <v/>
      </c>
      <c r="R134">
        <f t="shared" si="19"/>
        <v>0</v>
      </c>
      <c r="S134" t="str">
        <f t="shared" si="20"/>
        <v/>
      </c>
      <c r="T134">
        <f t="shared" si="21"/>
        <v>0</v>
      </c>
      <c r="U134" t="str">
        <f t="shared" si="22"/>
        <v/>
      </c>
    </row>
    <row r="135" spans="5:21" ht="16" x14ac:dyDescent="0.2">
      <c r="E135" s="1"/>
      <c r="O135" s="7" t="str">
        <f t="shared" si="17"/>
        <v/>
      </c>
      <c r="P135">
        <f t="shared" si="16"/>
        <v>0</v>
      </c>
      <c r="Q135" t="str">
        <f t="shared" si="18"/>
        <v/>
      </c>
      <c r="R135">
        <f t="shared" si="19"/>
        <v>0</v>
      </c>
      <c r="S135" t="str">
        <f t="shared" si="20"/>
        <v/>
      </c>
      <c r="T135">
        <f t="shared" si="21"/>
        <v>0</v>
      </c>
      <c r="U135" t="str">
        <f t="shared" si="22"/>
        <v/>
      </c>
    </row>
    <row r="136" spans="5:21" ht="16" x14ac:dyDescent="0.2">
      <c r="E136" s="1"/>
      <c r="O136" s="7" t="str">
        <f t="shared" si="17"/>
        <v/>
      </c>
      <c r="P136">
        <f t="shared" si="16"/>
        <v>0</v>
      </c>
      <c r="Q136" t="str">
        <f t="shared" si="18"/>
        <v/>
      </c>
      <c r="R136">
        <f t="shared" si="19"/>
        <v>0</v>
      </c>
      <c r="S136" t="str">
        <f t="shared" si="20"/>
        <v/>
      </c>
      <c r="T136">
        <f t="shared" si="21"/>
        <v>0</v>
      </c>
      <c r="U136" t="str">
        <f t="shared" si="22"/>
        <v/>
      </c>
    </row>
    <row r="137" spans="5:21" ht="16" x14ac:dyDescent="0.2">
      <c r="E137" s="1"/>
      <c r="O137" s="7" t="str">
        <f t="shared" si="17"/>
        <v/>
      </c>
      <c r="P137">
        <f t="shared" si="16"/>
        <v>0</v>
      </c>
      <c r="Q137" t="str">
        <f t="shared" si="18"/>
        <v/>
      </c>
      <c r="R137">
        <f t="shared" si="19"/>
        <v>0</v>
      </c>
      <c r="S137" t="str">
        <f t="shared" si="20"/>
        <v/>
      </c>
      <c r="T137">
        <f t="shared" si="21"/>
        <v>0</v>
      </c>
      <c r="U137" t="str">
        <f t="shared" si="22"/>
        <v/>
      </c>
    </row>
    <row r="138" spans="5:21" ht="16" x14ac:dyDescent="0.2">
      <c r="E138" s="1"/>
      <c r="O138" s="7" t="str">
        <f t="shared" si="17"/>
        <v/>
      </c>
      <c r="P138">
        <f t="shared" si="16"/>
        <v>0</v>
      </c>
      <c r="Q138" t="str">
        <f t="shared" si="18"/>
        <v/>
      </c>
      <c r="R138">
        <f t="shared" si="19"/>
        <v>0</v>
      </c>
      <c r="S138" t="str">
        <f t="shared" si="20"/>
        <v/>
      </c>
      <c r="T138">
        <f t="shared" si="21"/>
        <v>0</v>
      </c>
      <c r="U138" t="str">
        <f t="shared" si="22"/>
        <v/>
      </c>
    </row>
    <row r="139" spans="5:21" ht="16" x14ac:dyDescent="0.2">
      <c r="E139" s="1"/>
      <c r="O139" s="7" t="str">
        <f t="shared" si="17"/>
        <v/>
      </c>
      <c r="P139">
        <f t="shared" si="16"/>
        <v>0</v>
      </c>
      <c r="Q139" t="str">
        <f t="shared" si="18"/>
        <v/>
      </c>
      <c r="R139">
        <f t="shared" si="19"/>
        <v>0</v>
      </c>
      <c r="S139" t="str">
        <f t="shared" si="20"/>
        <v/>
      </c>
      <c r="T139">
        <f t="shared" si="21"/>
        <v>0</v>
      </c>
      <c r="U139" t="str">
        <f t="shared" si="22"/>
        <v/>
      </c>
    </row>
    <row r="140" spans="5:21" ht="16" x14ac:dyDescent="0.2">
      <c r="E140" s="1"/>
      <c r="O140" s="7" t="str">
        <f t="shared" si="17"/>
        <v/>
      </c>
      <c r="P140">
        <f t="shared" si="16"/>
        <v>0</v>
      </c>
      <c r="Q140" t="str">
        <f t="shared" si="18"/>
        <v/>
      </c>
      <c r="R140">
        <f t="shared" si="19"/>
        <v>0</v>
      </c>
      <c r="S140" t="str">
        <f t="shared" si="20"/>
        <v/>
      </c>
      <c r="T140">
        <f t="shared" si="21"/>
        <v>0</v>
      </c>
      <c r="U140" t="str">
        <f t="shared" si="22"/>
        <v/>
      </c>
    </row>
    <row r="141" spans="5:21" ht="16" x14ac:dyDescent="0.2">
      <c r="E141" s="1"/>
      <c r="O141" s="7" t="str">
        <f t="shared" si="17"/>
        <v/>
      </c>
      <c r="P141">
        <f t="shared" ref="P141:P172" si="23">COUNTA(A141:C141)+COUNTA(E141:G141)+COUNTA(I141:N141)</f>
        <v>0</v>
      </c>
      <c r="Q141" t="str">
        <f t="shared" si="18"/>
        <v/>
      </c>
      <c r="R141">
        <f t="shared" si="19"/>
        <v>0</v>
      </c>
      <c r="S141" t="str">
        <f t="shared" si="20"/>
        <v/>
      </c>
      <c r="T141">
        <f t="shared" si="21"/>
        <v>0</v>
      </c>
      <c r="U141" t="str">
        <f t="shared" si="22"/>
        <v/>
      </c>
    </row>
    <row r="142" spans="5:21" ht="16" x14ac:dyDescent="0.2">
      <c r="E142" s="1"/>
      <c r="O142" s="7" t="str">
        <f t="shared" si="17"/>
        <v/>
      </c>
      <c r="P142">
        <f t="shared" si="23"/>
        <v>0</v>
      </c>
      <c r="Q142" t="str">
        <f t="shared" si="18"/>
        <v/>
      </c>
      <c r="R142">
        <f t="shared" si="19"/>
        <v>0</v>
      </c>
      <c r="S142" t="str">
        <f t="shared" si="20"/>
        <v/>
      </c>
      <c r="T142">
        <f t="shared" si="21"/>
        <v>0</v>
      </c>
      <c r="U142" t="str">
        <f t="shared" si="22"/>
        <v/>
      </c>
    </row>
    <row r="143" spans="5:21" ht="16" x14ac:dyDescent="0.2">
      <c r="E143" s="1"/>
      <c r="O143" s="7" t="str">
        <f t="shared" si="17"/>
        <v/>
      </c>
      <c r="P143">
        <f t="shared" si="23"/>
        <v>0</v>
      </c>
      <c r="Q143" t="str">
        <f t="shared" si="18"/>
        <v/>
      </c>
      <c r="R143">
        <f t="shared" si="19"/>
        <v>0</v>
      </c>
      <c r="S143" t="str">
        <f t="shared" si="20"/>
        <v/>
      </c>
      <c r="T143">
        <f t="shared" si="21"/>
        <v>0</v>
      </c>
      <c r="U143" t="str">
        <f t="shared" si="22"/>
        <v/>
      </c>
    </row>
    <row r="144" spans="5:21" ht="16" x14ac:dyDescent="0.2">
      <c r="E144" s="1"/>
      <c r="O144" s="7" t="str">
        <f t="shared" si="17"/>
        <v/>
      </c>
      <c r="P144">
        <f t="shared" si="23"/>
        <v>0</v>
      </c>
      <c r="Q144" t="str">
        <f t="shared" si="18"/>
        <v/>
      </c>
      <c r="R144">
        <f t="shared" si="19"/>
        <v>0</v>
      </c>
      <c r="S144" t="str">
        <f t="shared" si="20"/>
        <v/>
      </c>
      <c r="T144">
        <f t="shared" si="21"/>
        <v>0</v>
      </c>
      <c r="U144" t="str">
        <f t="shared" si="22"/>
        <v/>
      </c>
    </row>
    <row r="145" spans="5:21" ht="16" x14ac:dyDescent="0.2">
      <c r="E145" s="1"/>
      <c r="O145" s="7" t="str">
        <f t="shared" si="17"/>
        <v/>
      </c>
      <c r="P145">
        <f t="shared" si="23"/>
        <v>0</v>
      </c>
      <c r="Q145" t="str">
        <f t="shared" si="18"/>
        <v/>
      </c>
      <c r="R145">
        <f t="shared" si="19"/>
        <v>0</v>
      </c>
      <c r="S145" t="str">
        <f t="shared" si="20"/>
        <v/>
      </c>
      <c r="T145">
        <f t="shared" si="21"/>
        <v>0</v>
      </c>
      <c r="U145" t="str">
        <f t="shared" si="22"/>
        <v/>
      </c>
    </row>
    <row r="146" spans="5:21" ht="16" x14ac:dyDescent="0.2">
      <c r="E146" s="1"/>
      <c r="O146" s="7" t="str">
        <f t="shared" si="17"/>
        <v/>
      </c>
      <c r="P146">
        <f t="shared" si="23"/>
        <v>0</v>
      </c>
      <c r="Q146" t="str">
        <f t="shared" si="18"/>
        <v/>
      </c>
      <c r="R146">
        <f t="shared" si="19"/>
        <v>0</v>
      </c>
      <c r="S146" t="str">
        <f t="shared" si="20"/>
        <v/>
      </c>
      <c r="T146">
        <f t="shared" si="21"/>
        <v>0</v>
      </c>
      <c r="U146" t="str">
        <f t="shared" si="22"/>
        <v/>
      </c>
    </row>
    <row r="147" spans="5:21" ht="16" x14ac:dyDescent="0.2">
      <c r="E147" s="1"/>
      <c r="O147" s="7" t="str">
        <f t="shared" si="17"/>
        <v/>
      </c>
      <c r="P147">
        <f t="shared" si="23"/>
        <v>0</v>
      </c>
      <c r="Q147" t="str">
        <f t="shared" si="18"/>
        <v/>
      </c>
      <c r="R147">
        <f t="shared" si="19"/>
        <v>0</v>
      </c>
      <c r="S147" t="str">
        <f t="shared" si="20"/>
        <v/>
      </c>
      <c r="T147">
        <f t="shared" si="21"/>
        <v>0</v>
      </c>
      <c r="U147" t="str">
        <f t="shared" si="22"/>
        <v/>
      </c>
    </row>
    <row r="148" spans="5:21" ht="16" x14ac:dyDescent="0.2">
      <c r="E148" s="1"/>
      <c r="O148" s="7" t="str">
        <f t="shared" si="17"/>
        <v/>
      </c>
      <c r="P148">
        <f t="shared" si="23"/>
        <v>0</v>
      </c>
      <c r="Q148" t="str">
        <f t="shared" si="18"/>
        <v/>
      </c>
      <c r="R148">
        <f t="shared" si="19"/>
        <v>0</v>
      </c>
      <c r="S148" t="str">
        <f t="shared" si="20"/>
        <v/>
      </c>
      <c r="T148">
        <f t="shared" si="21"/>
        <v>0</v>
      </c>
      <c r="U148" t="str">
        <f t="shared" si="22"/>
        <v/>
      </c>
    </row>
    <row r="149" spans="5:21" ht="16" x14ac:dyDescent="0.2">
      <c r="E149" s="1"/>
      <c r="O149" s="7" t="str">
        <f t="shared" si="17"/>
        <v/>
      </c>
      <c r="P149">
        <f t="shared" si="23"/>
        <v>0</v>
      </c>
      <c r="Q149" t="str">
        <f t="shared" si="18"/>
        <v/>
      </c>
      <c r="R149">
        <f t="shared" si="19"/>
        <v>0</v>
      </c>
      <c r="S149" t="str">
        <f t="shared" si="20"/>
        <v/>
      </c>
      <c r="T149">
        <f t="shared" si="21"/>
        <v>0</v>
      </c>
      <c r="U149" t="str">
        <f t="shared" si="22"/>
        <v/>
      </c>
    </row>
    <row r="150" spans="5:21" ht="16" x14ac:dyDescent="0.2">
      <c r="E150" s="1"/>
      <c r="O150" s="7" t="str">
        <f t="shared" si="17"/>
        <v/>
      </c>
      <c r="P150">
        <f t="shared" si="23"/>
        <v>0</v>
      </c>
      <c r="Q150" t="str">
        <f t="shared" si="18"/>
        <v/>
      </c>
      <c r="R150">
        <f t="shared" si="19"/>
        <v>0</v>
      </c>
      <c r="S150" t="str">
        <f t="shared" si="20"/>
        <v/>
      </c>
      <c r="T150">
        <f t="shared" si="21"/>
        <v>0</v>
      </c>
      <c r="U150" t="str">
        <f t="shared" si="22"/>
        <v/>
      </c>
    </row>
    <row r="151" spans="5:21" ht="16" x14ac:dyDescent="0.2">
      <c r="E151" s="1"/>
      <c r="O151" s="7" t="str">
        <f t="shared" si="17"/>
        <v/>
      </c>
      <c r="P151">
        <f t="shared" si="23"/>
        <v>0</v>
      </c>
      <c r="Q151" t="str">
        <f t="shared" si="18"/>
        <v/>
      </c>
      <c r="R151">
        <f t="shared" si="19"/>
        <v>0</v>
      </c>
      <c r="S151" t="str">
        <f t="shared" si="20"/>
        <v/>
      </c>
      <c r="T151">
        <f t="shared" si="21"/>
        <v>0</v>
      </c>
      <c r="U151" t="str">
        <f t="shared" si="22"/>
        <v/>
      </c>
    </row>
    <row r="152" spans="5:21" ht="16" x14ac:dyDescent="0.2">
      <c r="E152" s="1"/>
      <c r="O152" s="7" t="str">
        <f t="shared" si="17"/>
        <v/>
      </c>
      <c r="P152">
        <f t="shared" si="23"/>
        <v>0</v>
      </c>
      <c r="Q152" t="str">
        <f t="shared" si="18"/>
        <v/>
      </c>
      <c r="R152">
        <f t="shared" si="19"/>
        <v>0</v>
      </c>
      <c r="S152" t="str">
        <f t="shared" si="20"/>
        <v/>
      </c>
      <c r="T152">
        <f t="shared" si="21"/>
        <v>0</v>
      </c>
      <c r="U152" t="str">
        <f t="shared" si="22"/>
        <v/>
      </c>
    </row>
    <row r="153" spans="5:21" ht="16" x14ac:dyDescent="0.2">
      <c r="E153" s="1"/>
      <c r="O153" s="7" t="str">
        <f t="shared" si="17"/>
        <v/>
      </c>
      <c r="P153">
        <f t="shared" si="23"/>
        <v>0</v>
      </c>
      <c r="Q153" t="str">
        <f t="shared" si="18"/>
        <v/>
      </c>
      <c r="R153">
        <f t="shared" si="19"/>
        <v>0</v>
      </c>
      <c r="S153" t="str">
        <f t="shared" si="20"/>
        <v/>
      </c>
      <c r="T153">
        <f t="shared" si="21"/>
        <v>0</v>
      </c>
      <c r="U153" t="str">
        <f t="shared" si="22"/>
        <v/>
      </c>
    </row>
    <row r="154" spans="5:21" ht="16" x14ac:dyDescent="0.2">
      <c r="E154" s="1"/>
      <c r="O154" s="7" t="str">
        <f t="shared" si="17"/>
        <v/>
      </c>
      <c r="P154">
        <f t="shared" si="23"/>
        <v>0</v>
      </c>
      <c r="Q154" t="str">
        <f t="shared" si="18"/>
        <v/>
      </c>
      <c r="R154">
        <f t="shared" si="19"/>
        <v>0</v>
      </c>
      <c r="S154" t="str">
        <f t="shared" si="20"/>
        <v/>
      </c>
      <c r="T154">
        <f t="shared" si="21"/>
        <v>0</v>
      </c>
      <c r="U154" t="str">
        <f t="shared" si="22"/>
        <v/>
      </c>
    </row>
    <row r="155" spans="5:21" ht="16" x14ac:dyDescent="0.2">
      <c r="E155" s="1"/>
      <c r="O155" s="7" t="str">
        <f t="shared" si="17"/>
        <v/>
      </c>
      <c r="P155">
        <f t="shared" si="23"/>
        <v>0</v>
      </c>
      <c r="Q155" t="str">
        <f t="shared" si="18"/>
        <v/>
      </c>
      <c r="R155">
        <f t="shared" si="19"/>
        <v>0</v>
      </c>
      <c r="S155" t="str">
        <f t="shared" si="20"/>
        <v/>
      </c>
      <c r="T155">
        <f t="shared" si="21"/>
        <v>0</v>
      </c>
      <c r="U155" t="str">
        <f t="shared" si="22"/>
        <v/>
      </c>
    </row>
    <row r="156" spans="5:21" ht="16" x14ac:dyDescent="0.2">
      <c r="E156" s="1"/>
      <c r="O156" s="7" t="str">
        <f t="shared" si="17"/>
        <v/>
      </c>
      <c r="P156">
        <f t="shared" si="23"/>
        <v>0</v>
      </c>
      <c r="Q156" t="str">
        <f t="shared" si="18"/>
        <v/>
      </c>
      <c r="R156">
        <f t="shared" si="19"/>
        <v>0</v>
      </c>
      <c r="S156" t="str">
        <f t="shared" si="20"/>
        <v/>
      </c>
      <c r="T156">
        <f t="shared" si="21"/>
        <v>0</v>
      </c>
      <c r="U156" t="str">
        <f t="shared" si="22"/>
        <v/>
      </c>
    </row>
    <row r="157" spans="5:21" ht="16" x14ac:dyDescent="0.2">
      <c r="E157" s="1"/>
      <c r="O157" s="7" t="str">
        <f t="shared" si="17"/>
        <v/>
      </c>
      <c r="P157">
        <f t="shared" si="23"/>
        <v>0</v>
      </c>
      <c r="Q157" t="str">
        <f t="shared" si="18"/>
        <v/>
      </c>
      <c r="R157">
        <f t="shared" si="19"/>
        <v>0</v>
      </c>
      <c r="S157" t="str">
        <f t="shared" si="20"/>
        <v/>
      </c>
      <c r="T157">
        <f t="shared" si="21"/>
        <v>0</v>
      </c>
      <c r="U157" t="str">
        <f t="shared" si="22"/>
        <v/>
      </c>
    </row>
    <row r="158" spans="5:21" ht="16" x14ac:dyDescent="0.2">
      <c r="E158" s="1"/>
      <c r="O158" s="7" t="str">
        <f t="shared" si="17"/>
        <v/>
      </c>
      <c r="P158">
        <f t="shared" si="23"/>
        <v>0</v>
      </c>
      <c r="Q158" t="str">
        <f t="shared" si="18"/>
        <v/>
      </c>
      <c r="R158">
        <f t="shared" si="19"/>
        <v>0</v>
      </c>
      <c r="S158" t="str">
        <f t="shared" si="20"/>
        <v/>
      </c>
      <c r="T158">
        <f t="shared" si="21"/>
        <v>0</v>
      </c>
      <c r="U158" t="str">
        <f t="shared" si="22"/>
        <v/>
      </c>
    </row>
    <row r="159" spans="5:21" ht="16" x14ac:dyDescent="0.2">
      <c r="E159" s="1"/>
      <c r="O159" s="7" t="str">
        <f t="shared" si="17"/>
        <v/>
      </c>
      <c r="P159">
        <f t="shared" si="23"/>
        <v>0</v>
      </c>
      <c r="Q159" t="str">
        <f t="shared" si="18"/>
        <v/>
      </c>
      <c r="R159">
        <f t="shared" si="19"/>
        <v>0</v>
      </c>
      <c r="S159" t="str">
        <f t="shared" si="20"/>
        <v/>
      </c>
      <c r="T159">
        <f t="shared" si="21"/>
        <v>0</v>
      </c>
      <c r="U159" t="str">
        <f t="shared" si="22"/>
        <v/>
      </c>
    </row>
    <row r="160" spans="5:21" ht="16" x14ac:dyDescent="0.2">
      <c r="E160" s="1"/>
      <c r="O160" s="7" t="str">
        <f t="shared" si="17"/>
        <v/>
      </c>
      <c r="P160">
        <f t="shared" si="23"/>
        <v>0</v>
      </c>
      <c r="Q160" t="str">
        <f t="shared" si="18"/>
        <v/>
      </c>
      <c r="R160">
        <f t="shared" si="19"/>
        <v>0</v>
      </c>
      <c r="S160" t="str">
        <f t="shared" si="20"/>
        <v/>
      </c>
      <c r="T160">
        <f t="shared" si="21"/>
        <v>0</v>
      </c>
      <c r="U160" t="str">
        <f t="shared" si="22"/>
        <v/>
      </c>
    </row>
    <row r="161" spans="5:21" ht="16" x14ac:dyDescent="0.2">
      <c r="E161" s="1"/>
      <c r="O161" s="7" t="str">
        <f t="shared" si="17"/>
        <v/>
      </c>
      <c r="P161">
        <f t="shared" si="23"/>
        <v>0</v>
      </c>
      <c r="Q161" t="str">
        <f t="shared" si="18"/>
        <v/>
      </c>
      <c r="R161">
        <f t="shared" si="19"/>
        <v>0</v>
      </c>
      <c r="S161" t="str">
        <f t="shared" si="20"/>
        <v/>
      </c>
      <c r="T161">
        <f t="shared" si="21"/>
        <v>0</v>
      </c>
      <c r="U161" t="str">
        <f t="shared" si="22"/>
        <v/>
      </c>
    </row>
    <row r="162" spans="5:21" ht="16" x14ac:dyDescent="0.2">
      <c r="E162" s="1"/>
      <c r="O162" s="7" t="str">
        <f t="shared" si="17"/>
        <v/>
      </c>
      <c r="P162">
        <f t="shared" si="23"/>
        <v>0</v>
      </c>
      <c r="Q162" t="str">
        <f t="shared" si="18"/>
        <v/>
      </c>
      <c r="R162">
        <f t="shared" si="19"/>
        <v>0</v>
      </c>
      <c r="S162" t="str">
        <f t="shared" si="20"/>
        <v/>
      </c>
      <c r="T162">
        <f t="shared" si="21"/>
        <v>0</v>
      </c>
      <c r="U162" t="str">
        <f t="shared" si="22"/>
        <v/>
      </c>
    </row>
    <row r="163" spans="5:21" ht="16" x14ac:dyDescent="0.2">
      <c r="E163" s="1"/>
      <c r="O163" s="7" t="str">
        <f t="shared" si="17"/>
        <v/>
      </c>
      <c r="P163">
        <f t="shared" si="23"/>
        <v>0</v>
      </c>
      <c r="Q163" t="str">
        <f t="shared" si="18"/>
        <v/>
      </c>
      <c r="R163">
        <f t="shared" si="19"/>
        <v>0</v>
      </c>
      <c r="S163" t="str">
        <f t="shared" si="20"/>
        <v/>
      </c>
      <c r="T163">
        <f t="shared" si="21"/>
        <v>0</v>
      </c>
      <c r="U163" t="str">
        <f t="shared" si="22"/>
        <v/>
      </c>
    </row>
    <row r="164" spans="5:21" ht="16" x14ac:dyDescent="0.2">
      <c r="E164" s="1"/>
      <c r="O164" s="7" t="str">
        <f t="shared" si="17"/>
        <v/>
      </c>
      <c r="P164">
        <f t="shared" si="23"/>
        <v>0</v>
      </c>
      <c r="Q164" t="str">
        <f t="shared" si="18"/>
        <v/>
      </c>
      <c r="R164">
        <f t="shared" si="19"/>
        <v>0</v>
      </c>
      <c r="S164" t="str">
        <f t="shared" si="20"/>
        <v/>
      </c>
      <c r="T164">
        <f t="shared" si="21"/>
        <v>0</v>
      </c>
      <c r="U164" t="str">
        <f t="shared" si="22"/>
        <v/>
      </c>
    </row>
    <row r="165" spans="5:21" ht="16" x14ac:dyDescent="0.2">
      <c r="E165" s="1"/>
      <c r="O165" s="7" t="str">
        <f t="shared" si="17"/>
        <v/>
      </c>
      <c r="P165">
        <f t="shared" si="23"/>
        <v>0</v>
      </c>
      <c r="Q165" t="str">
        <f t="shared" si="18"/>
        <v/>
      </c>
      <c r="R165">
        <f t="shared" si="19"/>
        <v>0</v>
      </c>
      <c r="S165" t="str">
        <f t="shared" si="20"/>
        <v/>
      </c>
      <c r="T165">
        <f t="shared" si="21"/>
        <v>0</v>
      </c>
      <c r="U165" t="str">
        <f t="shared" si="22"/>
        <v/>
      </c>
    </row>
    <row r="166" spans="5:21" ht="16" x14ac:dyDescent="0.2">
      <c r="E166" s="1"/>
      <c r="O166" s="7" t="str">
        <f t="shared" si="17"/>
        <v/>
      </c>
      <c r="P166">
        <f t="shared" si="23"/>
        <v>0</v>
      </c>
      <c r="Q166" t="str">
        <f>IF(AND(P166&lt;11,P166&gt;0),"One or more required fields are incomplete","")</f>
        <v/>
      </c>
      <c r="R166">
        <f t="shared" si="19"/>
        <v>0</v>
      </c>
      <c r="S166" t="str">
        <f t="shared" si="20"/>
        <v/>
      </c>
      <c r="T166">
        <f t="shared" si="21"/>
        <v>0</v>
      </c>
      <c r="U166" t="str">
        <f t="shared" si="22"/>
        <v/>
      </c>
    </row>
    <row r="167" spans="5:21" ht="16" x14ac:dyDescent="0.2">
      <c r="E167" s="1"/>
      <c r="O167" s="7" t="str">
        <f t="shared" si="17"/>
        <v/>
      </c>
      <c r="P167">
        <f t="shared" si="23"/>
        <v>0</v>
      </c>
      <c r="Q167" t="str">
        <f t="shared" ref="Q167:Q201" si="24">IF(AND(P167&lt;11,P167&gt;0),"One or more required fields are incomplete","")</f>
        <v/>
      </c>
      <c r="R167">
        <f t="shared" si="19"/>
        <v>0</v>
      </c>
      <c r="S167" t="str">
        <f t="shared" si="20"/>
        <v/>
      </c>
      <c r="T167">
        <f t="shared" si="21"/>
        <v>0</v>
      </c>
      <c r="U167" t="str">
        <f t="shared" si="22"/>
        <v/>
      </c>
    </row>
    <row r="168" spans="5:21" ht="16" x14ac:dyDescent="0.2">
      <c r="E168" s="1"/>
      <c r="O168" s="7" t="str">
        <f t="shared" si="17"/>
        <v/>
      </c>
      <c r="P168">
        <f t="shared" si="23"/>
        <v>0</v>
      </c>
      <c r="Q168" t="str">
        <f t="shared" si="24"/>
        <v/>
      </c>
      <c r="R168">
        <f t="shared" si="19"/>
        <v>0</v>
      </c>
      <c r="S168" t="str">
        <f t="shared" si="20"/>
        <v/>
      </c>
      <c r="T168">
        <f t="shared" si="21"/>
        <v>0</v>
      </c>
      <c r="U168" t="str">
        <f t="shared" si="22"/>
        <v/>
      </c>
    </row>
    <row r="169" spans="5:21" ht="16" x14ac:dyDescent="0.2">
      <c r="E169" s="1"/>
      <c r="O169" s="7" t="str">
        <f t="shared" si="17"/>
        <v/>
      </c>
      <c r="P169">
        <f t="shared" si="23"/>
        <v>0</v>
      </c>
      <c r="Q169" t="str">
        <f t="shared" si="24"/>
        <v/>
      </c>
      <c r="R169">
        <f t="shared" si="19"/>
        <v>0</v>
      </c>
      <c r="S169" t="str">
        <f t="shared" si="20"/>
        <v/>
      </c>
      <c r="T169">
        <f t="shared" si="21"/>
        <v>0</v>
      </c>
      <c r="U169" t="str">
        <f t="shared" si="22"/>
        <v/>
      </c>
    </row>
    <row r="170" spans="5:21" ht="16" x14ac:dyDescent="0.2">
      <c r="E170" s="1"/>
      <c r="O170" s="7" t="str">
        <f t="shared" si="17"/>
        <v/>
      </c>
      <c r="P170">
        <f t="shared" si="23"/>
        <v>0</v>
      </c>
      <c r="Q170" t="str">
        <f t="shared" si="24"/>
        <v/>
      </c>
      <c r="R170">
        <f t="shared" si="19"/>
        <v>0</v>
      </c>
      <c r="S170" t="str">
        <f t="shared" si="20"/>
        <v/>
      </c>
      <c r="T170">
        <f t="shared" si="21"/>
        <v>0</v>
      </c>
      <c r="U170" t="str">
        <f t="shared" si="22"/>
        <v/>
      </c>
    </row>
    <row r="171" spans="5:21" ht="16" x14ac:dyDescent="0.2">
      <c r="E171" s="1"/>
      <c r="O171" s="7" t="str">
        <f t="shared" si="17"/>
        <v/>
      </c>
      <c r="P171">
        <f t="shared" si="23"/>
        <v>0</v>
      </c>
      <c r="Q171" t="str">
        <f t="shared" si="24"/>
        <v/>
      </c>
      <c r="R171">
        <f t="shared" si="19"/>
        <v>0</v>
      </c>
      <c r="S171" t="str">
        <f t="shared" si="20"/>
        <v/>
      </c>
      <c r="T171">
        <f t="shared" si="21"/>
        <v>0</v>
      </c>
      <c r="U171" t="str">
        <f t="shared" si="22"/>
        <v/>
      </c>
    </row>
    <row r="172" spans="5:21" ht="16" x14ac:dyDescent="0.2">
      <c r="E172" s="1"/>
      <c r="O172" s="7" t="str">
        <f t="shared" si="17"/>
        <v/>
      </c>
      <c r="P172">
        <f t="shared" si="23"/>
        <v>0</v>
      </c>
      <c r="Q172" t="str">
        <f t="shared" si="24"/>
        <v/>
      </c>
      <c r="R172">
        <f t="shared" si="19"/>
        <v>0</v>
      </c>
      <c r="S172" t="str">
        <f t="shared" si="20"/>
        <v/>
      </c>
      <c r="T172">
        <f t="shared" si="21"/>
        <v>0</v>
      </c>
      <c r="U172" t="str">
        <f t="shared" si="22"/>
        <v/>
      </c>
    </row>
    <row r="173" spans="5:21" ht="16" x14ac:dyDescent="0.2">
      <c r="E173" s="1"/>
      <c r="O173" s="7" t="str">
        <f t="shared" si="17"/>
        <v/>
      </c>
      <c r="P173">
        <f t="shared" ref="P173:P201" si="25">COUNTA(A173:C173)+COUNTA(E173:G173)+COUNTA(I173:N173)</f>
        <v>0</v>
      </c>
      <c r="Q173" t="str">
        <f t="shared" si="24"/>
        <v/>
      </c>
      <c r="R173">
        <f t="shared" si="19"/>
        <v>0</v>
      </c>
      <c r="S173" t="str">
        <f t="shared" si="20"/>
        <v/>
      </c>
      <c r="T173">
        <f t="shared" si="21"/>
        <v>0</v>
      </c>
      <c r="U173" t="str">
        <f t="shared" si="22"/>
        <v/>
      </c>
    </row>
    <row r="174" spans="5:21" ht="16" x14ac:dyDescent="0.2">
      <c r="E174" s="1"/>
      <c r="O174" s="7" t="str">
        <f t="shared" si="17"/>
        <v/>
      </c>
      <c r="P174">
        <f t="shared" si="25"/>
        <v>0</v>
      </c>
      <c r="Q174" t="str">
        <f t="shared" si="24"/>
        <v/>
      </c>
      <c r="R174">
        <f t="shared" si="19"/>
        <v>0</v>
      </c>
      <c r="S174" t="str">
        <f t="shared" si="20"/>
        <v/>
      </c>
      <c r="T174">
        <f t="shared" si="21"/>
        <v>0</v>
      </c>
      <c r="U174" t="str">
        <f t="shared" si="22"/>
        <v/>
      </c>
    </row>
    <row r="175" spans="5:21" ht="16" x14ac:dyDescent="0.2">
      <c r="E175" s="1"/>
      <c r="O175" s="7" t="str">
        <f t="shared" si="17"/>
        <v/>
      </c>
      <c r="P175">
        <f t="shared" si="25"/>
        <v>0</v>
      </c>
      <c r="Q175" t="str">
        <f t="shared" si="24"/>
        <v/>
      </c>
      <c r="R175">
        <f t="shared" si="19"/>
        <v>0</v>
      </c>
      <c r="S175" t="str">
        <f t="shared" si="20"/>
        <v/>
      </c>
      <c r="T175">
        <f t="shared" si="21"/>
        <v>0</v>
      </c>
      <c r="U175" t="str">
        <f t="shared" si="22"/>
        <v/>
      </c>
    </row>
    <row r="176" spans="5:21" ht="16" x14ac:dyDescent="0.2">
      <c r="E176" s="1"/>
      <c r="O176" s="7" t="str">
        <f t="shared" si="17"/>
        <v/>
      </c>
      <c r="P176">
        <f t="shared" si="25"/>
        <v>0</v>
      </c>
      <c r="Q176" t="str">
        <f t="shared" si="24"/>
        <v/>
      </c>
      <c r="R176">
        <f t="shared" si="19"/>
        <v>0</v>
      </c>
      <c r="S176" t="str">
        <f t="shared" si="20"/>
        <v/>
      </c>
      <c r="T176">
        <f t="shared" si="21"/>
        <v>0</v>
      </c>
      <c r="U176" t="str">
        <f t="shared" si="22"/>
        <v/>
      </c>
    </row>
    <row r="177" spans="5:21" ht="16" x14ac:dyDescent="0.2">
      <c r="E177" s="1"/>
      <c r="O177" s="7" t="str">
        <f t="shared" si="17"/>
        <v/>
      </c>
      <c r="P177">
        <f t="shared" si="25"/>
        <v>0</v>
      </c>
      <c r="Q177" t="str">
        <f t="shared" si="24"/>
        <v/>
      </c>
      <c r="R177">
        <f t="shared" si="19"/>
        <v>0</v>
      </c>
      <c r="S177" t="str">
        <f t="shared" si="20"/>
        <v/>
      </c>
      <c r="T177">
        <f t="shared" si="21"/>
        <v>0</v>
      </c>
      <c r="U177" t="str">
        <f t="shared" si="22"/>
        <v/>
      </c>
    </row>
    <row r="178" spans="5:21" ht="16" x14ac:dyDescent="0.2">
      <c r="E178" s="1"/>
      <c r="O178" s="7" t="str">
        <f t="shared" si="17"/>
        <v/>
      </c>
      <c r="P178">
        <f t="shared" si="25"/>
        <v>0</v>
      </c>
      <c r="Q178" t="str">
        <f t="shared" si="24"/>
        <v/>
      </c>
      <c r="R178">
        <f t="shared" si="19"/>
        <v>0</v>
      </c>
      <c r="S178" t="str">
        <f t="shared" si="20"/>
        <v/>
      </c>
      <c r="T178">
        <f t="shared" si="21"/>
        <v>0</v>
      </c>
      <c r="U178" t="str">
        <f t="shared" si="22"/>
        <v/>
      </c>
    </row>
    <row r="179" spans="5:21" ht="16" x14ac:dyDescent="0.2">
      <c r="E179" s="1"/>
      <c r="O179" s="7" t="str">
        <f t="shared" si="17"/>
        <v/>
      </c>
      <c r="P179">
        <f t="shared" si="25"/>
        <v>0</v>
      </c>
      <c r="Q179" t="str">
        <f t="shared" si="24"/>
        <v/>
      </c>
      <c r="R179">
        <f t="shared" si="19"/>
        <v>0</v>
      </c>
      <c r="S179" t="str">
        <f t="shared" si="20"/>
        <v/>
      </c>
      <c r="T179">
        <f t="shared" si="21"/>
        <v>0</v>
      </c>
      <c r="U179" t="str">
        <f t="shared" si="22"/>
        <v/>
      </c>
    </row>
    <row r="180" spans="5:21" ht="16" x14ac:dyDescent="0.2">
      <c r="E180" s="1"/>
      <c r="O180" s="7" t="str">
        <f t="shared" si="17"/>
        <v/>
      </c>
      <c r="P180">
        <f t="shared" si="25"/>
        <v>0</v>
      </c>
      <c r="Q180" t="str">
        <f t="shared" si="24"/>
        <v/>
      </c>
      <c r="R180">
        <f t="shared" si="19"/>
        <v>0</v>
      </c>
      <c r="S180" t="str">
        <f t="shared" si="20"/>
        <v/>
      </c>
      <c r="T180">
        <f t="shared" si="21"/>
        <v>0</v>
      </c>
      <c r="U180" t="str">
        <f t="shared" si="22"/>
        <v/>
      </c>
    </row>
    <row r="181" spans="5:21" ht="16" x14ac:dyDescent="0.2">
      <c r="E181" s="1"/>
      <c r="O181" s="7" t="str">
        <f t="shared" si="17"/>
        <v/>
      </c>
      <c r="P181">
        <f t="shared" si="25"/>
        <v>0</v>
      </c>
      <c r="Q181" t="str">
        <f t="shared" si="24"/>
        <v/>
      </c>
      <c r="R181">
        <f t="shared" si="19"/>
        <v>0</v>
      </c>
      <c r="S181" t="str">
        <f t="shared" si="20"/>
        <v/>
      </c>
      <c r="T181">
        <f t="shared" si="21"/>
        <v>0</v>
      </c>
      <c r="U181" t="str">
        <f t="shared" si="22"/>
        <v/>
      </c>
    </row>
    <row r="182" spans="5:21" ht="16" x14ac:dyDescent="0.2">
      <c r="E182" s="1"/>
      <c r="O182" s="7" t="str">
        <f t="shared" si="17"/>
        <v/>
      </c>
      <c r="P182">
        <f t="shared" si="25"/>
        <v>0</v>
      </c>
      <c r="Q182" t="str">
        <f t="shared" si="24"/>
        <v/>
      </c>
      <c r="R182">
        <f t="shared" si="19"/>
        <v>0</v>
      </c>
      <c r="S182" t="str">
        <f t="shared" si="20"/>
        <v/>
      </c>
      <c r="T182">
        <f t="shared" si="21"/>
        <v>0</v>
      </c>
      <c r="U182" t="str">
        <f t="shared" si="22"/>
        <v/>
      </c>
    </row>
    <row r="183" spans="5:21" ht="16" x14ac:dyDescent="0.2">
      <c r="E183" s="1"/>
      <c r="O183" s="7" t="str">
        <f t="shared" si="17"/>
        <v/>
      </c>
      <c r="P183">
        <f t="shared" si="25"/>
        <v>0</v>
      </c>
      <c r="Q183" t="str">
        <f t="shared" si="24"/>
        <v/>
      </c>
      <c r="R183">
        <f t="shared" si="19"/>
        <v>0</v>
      </c>
      <c r="S183" t="str">
        <f t="shared" si="20"/>
        <v/>
      </c>
      <c r="T183">
        <f t="shared" si="21"/>
        <v>0</v>
      </c>
      <c r="U183" t="str">
        <f t="shared" si="22"/>
        <v/>
      </c>
    </row>
    <row r="184" spans="5:21" ht="16" x14ac:dyDescent="0.2">
      <c r="E184" s="1"/>
      <c r="O184" s="7" t="str">
        <f t="shared" si="17"/>
        <v/>
      </c>
      <c r="P184">
        <f t="shared" si="25"/>
        <v>0</v>
      </c>
      <c r="Q184" t="str">
        <f t="shared" si="24"/>
        <v/>
      </c>
      <c r="R184">
        <f t="shared" si="19"/>
        <v>0</v>
      </c>
      <c r="S184" t="str">
        <f t="shared" si="20"/>
        <v/>
      </c>
      <c r="T184">
        <f t="shared" si="21"/>
        <v>0</v>
      </c>
      <c r="U184" t="str">
        <f t="shared" si="22"/>
        <v/>
      </c>
    </row>
    <row r="185" spans="5:21" ht="16" x14ac:dyDescent="0.2">
      <c r="E185" s="1"/>
      <c r="O185" s="7" t="str">
        <f t="shared" si="17"/>
        <v/>
      </c>
      <c r="P185">
        <f t="shared" si="25"/>
        <v>0</v>
      </c>
      <c r="Q185" t="str">
        <f t="shared" si="24"/>
        <v/>
      </c>
      <c r="R185">
        <f t="shared" si="19"/>
        <v>0</v>
      </c>
      <c r="S185" t="str">
        <f t="shared" si="20"/>
        <v/>
      </c>
      <c r="T185">
        <f t="shared" si="21"/>
        <v>0</v>
      </c>
      <c r="U185" t="str">
        <f t="shared" si="22"/>
        <v/>
      </c>
    </row>
    <row r="186" spans="5:21" ht="16" x14ac:dyDescent="0.2">
      <c r="E186" s="1"/>
      <c r="O186" s="7" t="str">
        <f t="shared" si="17"/>
        <v/>
      </c>
      <c r="P186">
        <f t="shared" si="25"/>
        <v>0</v>
      </c>
      <c r="Q186" t="str">
        <f t="shared" si="24"/>
        <v/>
      </c>
      <c r="R186">
        <f t="shared" si="19"/>
        <v>0</v>
      </c>
      <c r="S186" t="str">
        <f t="shared" si="20"/>
        <v/>
      </c>
      <c r="T186">
        <f t="shared" si="21"/>
        <v>0</v>
      </c>
      <c r="U186" t="str">
        <f t="shared" si="22"/>
        <v/>
      </c>
    </row>
    <row r="187" spans="5:21" ht="16" x14ac:dyDescent="0.2">
      <c r="E187" s="1"/>
      <c r="O187" s="7" t="str">
        <f t="shared" si="17"/>
        <v/>
      </c>
      <c r="P187">
        <f t="shared" si="25"/>
        <v>0</v>
      </c>
      <c r="Q187" t="str">
        <f t="shared" si="24"/>
        <v/>
      </c>
      <c r="R187">
        <f t="shared" si="19"/>
        <v>0</v>
      </c>
      <c r="S187" t="str">
        <f t="shared" si="20"/>
        <v/>
      </c>
      <c r="T187">
        <f t="shared" si="21"/>
        <v>0</v>
      </c>
      <c r="U187" t="str">
        <f t="shared" si="22"/>
        <v/>
      </c>
    </row>
    <row r="188" spans="5:21" ht="16" x14ac:dyDescent="0.2">
      <c r="E188" s="1"/>
      <c r="O188" s="7" t="str">
        <f t="shared" si="17"/>
        <v/>
      </c>
      <c r="P188">
        <f t="shared" si="25"/>
        <v>0</v>
      </c>
      <c r="Q188" t="str">
        <f t="shared" si="24"/>
        <v/>
      </c>
      <c r="R188">
        <f t="shared" si="19"/>
        <v>0</v>
      </c>
      <c r="S188" t="str">
        <f t="shared" si="20"/>
        <v/>
      </c>
      <c r="T188">
        <f t="shared" si="21"/>
        <v>0</v>
      </c>
      <c r="U188" t="str">
        <f t="shared" si="22"/>
        <v/>
      </c>
    </row>
    <row r="189" spans="5:21" ht="16" x14ac:dyDescent="0.2">
      <c r="E189" s="1"/>
      <c r="O189" s="7" t="str">
        <f t="shared" si="17"/>
        <v/>
      </c>
      <c r="P189">
        <f t="shared" si="25"/>
        <v>0</v>
      </c>
      <c r="Q189" t="str">
        <f t="shared" si="24"/>
        <v/>
      </c>
      <c r="R189">
        <f t="shared" si="19"/>
        <v>0</v>
      </c>
      <c r="S189" t="str">
        <f t="shared" si="20"/>
        <v/>
      </c>
      <c r="T189">
        <f t="shared" si="21"/>
        <v>0</v>
      </c>
      <c r="U189" t="str">
        <f t="shared" si="22"/>
        <v/>
      </c>
    </row>
    <row r="190" spans="5:21" ht="16" x14ac:dyDescent="0.2">
      <c r="E190" s="1"/>
      <c r="O190" s="7" t="str">
        <f t="shared" si="17"/>
        <v/>
      </c>
      <c r="P190">
        <f t="shared" si="25"/>
        <v>0</v>
      </c>
      <c r="Q190" t="str">
        <f t="shared" si="24"/>
        <v/>
      </c>
      <c r="R190">
        <f t="shared" si="19"/>
        <v>0</v>
      </c>
      <c r="S190" t="str">
        <f t="shared" si="20"/>
        <v/>
      </c>
      <c r="T190">
        <f t="shared" si="21"/>
        <v>0</v>
      </c>
      <c r="U190" t="str">
        <f t="shared" si="22"/>
        <v/>
      </c>
    </row>
    <row r="191" spans="5:21" ht="16" x14ac:dyDescent="0.2">
      <c r="E191" s="1"/>
      <c r="O191" s="7" t="str">
        <f t="shared" si="17"/>
        <v/>
      </c>
      <c r="P191">
        <f t="shared" si="25"/>
        <v>0</v>
      </c>
      <c r="Q191" t="str">
        <f t="shared" si="24"/>
        <v/>
      </c>
      <c r="R191">
        <f t="shared" si="19"/>
        <v>0</v>
      </c>
      <c r="S191" t="str">
        <f t="shared" si="20"/>
        <v/>
      </c>
      <c r="T191">
        <f t="shared" si="21"/>
        <v>0</v>
      </c>
      <c r="U191" t="str">
        <f t="shared" si="22"/>
        <v/>
      </c>
    </row>
    <row r="192" spans="5:21" ht="16" x14ac:dyDescent="0.2">
      <c r="E192" s="1"/>
      <c r="O192" s="7" t="str">
        <f t="shared" si="17"/>
        <v/>
      </c>
      <c r="P192">
        <f t="shared" si="25"/>
        <v>0</v>
      </c>
      <c r="Q192" t="str">
        <f t="shared" si="24"/>
        <v/>
      </c>
      <c r="R192">
        <f t="shared" si="19"/>
        <v>0</v>
      </c>
      <c r="S192" t="str">
        <f t="shared" si="20"/>
        <v/>
      </c>
      <c r="T192">
        <f t="shared" si="21"/>
        <v>0</v>
      </c>
      <c r="U192" t="str">
        <f t="shared" si="22"/>
        <v/>
      </c>
    </row>
    <row r="193" spans="5:21" ht="16" x14ac:dyDescent="0.2">
      <c r="E193" s="1"/>
      <c r="O193" s="7" t="str">
        <f t="shared" si="17"/>
        <v/>
      </c>
      <c r="P193">
        <f t="shared" si="25"/>
        <v>0</v>
      </c>
      <c r="Q193" t="str">
        <f t="shared" si="24"/>
        <v/>
      </c>
      <c r="R193">
        <f t="shared" si="19"/>
        <v>0</v>
      </c>
      <c r="S193" t="str">
        <f t="shared" si="20"/>
        <v/>
      </c>
      <c r="T193">
        <f t="shared" si="21"/>
        <v>0</v>
      </c>
      <c r="U193" t="str">
        <f t="shared" si="22"/>
        <v/>
      </c>
    </row>
    <row r="194" spans="5:21" ht="16" x14ac:dyDescent="0.2">
      <c r="E194" s="1"/>
      <c r="O194" s="7" t="str">
        <f t="shared" ref="O194:O201" si="26">CONCATENATE(Q194,S194,U194)</f>
        <v/>
      </c>
      <c r="P194">
        <f t="shared" si="25"/>
        <v>0</v>
      </c>
      <c r="Q194" t="str">
        <f t="shared" si="24"/>
        <v/>
      </c>
      <c r="R194">
        <f t="shared" si="19"/>
        <v>0</v>
      </c>
      <c r="S194" t="str">
        <f t="shared" si="20"/>
        <v/>
      </c>
      <c r="T194">
        <f t="shared" si="21"/>
        <v>0</v>
      </c>
      <c r="U194" t="str">
        <f t="shared" si="22"/>
        <v/>
      </c>
    </row>
    <row r="195" spans="5:21" ht="16" x14ac:dyDescent="0.2">
      <c r="E195" s="1"/>
      <c r="O195" s="7" t="str">
        <f t="shared" si="26"/>
        <v/>
      </c>
      <c r="P195">
        <f t="shared" si="25"/>
        <v>0</v>
      </c>
      <c r="Q195" t="str">
        <f t="shared" si="24"/>
        <v/>
      </c>
      <c r="R195">
        <f t="shared" ref="R195:R201" si="27">COUNTA(M195:N195)</f>
        <v>0</v>
      </c>
      <c r="S195" t="str">
        <f t="shared" ref="S195:S201" si="28">IF(AND(L195&gt;"",R195=0),",  Reporting District/Non-Public Organization is required","")</f>
        <v/>
      </c>
      <c r="T195">
        <f t="shared" ref="T195:T201" si="29">COUNTA(M195:N195)</f>
        <v>0</v>
      </c>
      <c r="U195" t="str">
        <f t="shared" ref="U195:U201" si="30">IF(T195=2, "A student cannot have a Reporting District and Non-Public Organization","")</f>
        <v/>
      </c>
    </row>
    <row r="196" spans="5:21" ht="16" x14ac:dyDescent="0.2">
      <c r="E196" s="1"/>
      <c r="O196" s="7" t="str">
        <f t="shared" si="26"/>
        <v/>
      </c>
      <c r="P196">
        <f t="shared" si="25"/>
        <v>0</v>
      </c>
      <c r="Q196" t="str">
        <f t="shared" si="24"/>
        <v/>
      </c>
      <c r="R196">
        <f t="shared" si="27"/>
        <v>0</v>
      </c>
      <c r="S196" t="str">
        <f t="shared" si="28"/>
        <v/>
      </c>
      <c r="T196">
        <f t="shared" si="29"/>
        <v>0</v>
      </c>
      <c r="U196" t="str">
        <f t="shared" si="30"/>
        <v/>
      </c>
    </row>
    <row r="197" spans="5:21" ht="16" x14ac:dyDescent="0.2">
      <c r="E197" s="1"/>
      <c r="O197" s="7" t="str">
        <f t="shared" si="26"/>
        <v/>
      </c>
      <c r="P197">
        <f t="shared" si="25"/>
        <v>0</v>
      </c>
      <c r="Q197" t="str">
        <f t="shared" si="24"/>
        <v/>
      </c>
      <c r="R197">
        <f t="shared" si="27"/>
        <v>0</v>
      </c>
      <c r="S197" t="str">
        <f t="shared" si="28"/>
        <v/>
      </c>
      <c r="T197">
        <f t="shared" si="29"/>
        <v>0</v>
      </c>
      <c r="U197" t="str">
        <f t="shared" si="30"/>
        <v/>
      </c>
    </row>
    <row r="198" spans="5:21" ht="16" x14ac:dyDescent="0.2">
      <c r="E198" s="1"/>
      <c r="O198" s="7" t="str">
        <f t="shared" si="26"/>
        <v/>
      </c>
      <c r="P198">
        <f t="shared" si="25"/>
        <v>0</v>
      </c>
      <c r="Q198" t="str">
        <f t="shared" si="24"/>
        <v/>
      </c>
      <c r="R198">
        <f t="shared" si="27"/>
        <v>0</v>
      </c>
      <c r="S198" t="str">
        <f t="shared" si="28"/>
        <v/>
      </c>
      <c r="T198">
        <f t="shared" si="29"/>
        <v>0</v>
      </c>
      <c r="U198" t="str">
        <f t="shared" si="30"/>
        <v/>
      </c>
    </row>
    <row r="199" spans="5:21" ht="16" x14ac:dyDescent="0.2">
      <c r="E199" s="1"/>
      <c r="O199" s="7" t="str">
        <f t="shared" si="26"/>
        <v/>
      </c>
      <c r="P199">
        <f t="shared" si="25"/>
        <v>0</v>
      </c>
      <c r="Q199" t="str">
        <f t="shared" si="24"/>
        <v/>
      </c>
      <c r="R199">
        <f t="shared" si="27"/>
        <v>0</v>
      </c>
      <c r="S199" t="str">
        <f t="shared" si="28"/>
        <v/>
      </c>
      <c r="T199">
        <f t="shared" si="29"/>
        <v>0</v>
      </c>
      <c r="U199" t="str">
        <f t="shared" si="30"/>
        <v/>
      </c>
    </row>
    <row r="200" spans="5:21" ht="16" x14ac:dyDescent="0.2">
      <c r="E200" s="1"/>
      <c r="O200" s="7" t="str">
        <f t="shared" si="26"/>
        <v/>
      </c>
      <c r="P200">
        <f t="shared" si="25"/>
        <v>0</v>
      </c>
      <c r="Q200" t="str">
        <f t="shared" si="24"/>
        <v/>
      </c>
      <c r="R200">
        <f t="shared" si="27"/>
        <v>0</v>
      </c>
      <c r="S200" t="str">
        <f t="shared" si="28"/>
        <v/>
      </c>
      <c r="T200">
        <f t="shared" si="29"/>
        <v>0</v>
      </c>
      <c r="U200" t="str">
        <f t="shared" si="30"/>
        <v/>
      </c>
    </row>
    <row r="201" spans="5:21" ht="16" x14ac:dyDescent="0.2">
      <c r="E201" s="1"/>
      <c r="O201" s="7" t="str">
        <f t="shared" si="26"/>
        <v/>
      </c>
      <c r="P201">
        <f t="shared" si="25"/>
        <v>0</v>
      </c>
      <c r="Q201" t="str">
        <f t="shared" si="24"/>
        <v/>
      </c>
      <c r="R201">
        <f t="shared" si="27"/>
        <v>0</v>
      </c>
      <c r="S201" t="str">
        <f t="shared" si="28"/>
        <v/>
      </c>
      <c r="T201">
        <f t="shared" si="29"/>
        <v>0</v>
      </c>
      <c r="U201" t="str">
        <f t="shared" si="30"/>
        <v/>
      </c>
    </row>
  </sheetData>
  <dataConsolidate/>
  <conditionalFormatting sqref="A2:N201">
    <cfRule type="expression" dxfId="0" priority="7">
      <formula>$P2=10</formula>
    </cfRule>
  </conditionalFormatting>
  <dataValidations count="5">
    <dataValidation type="custom" allowBlank="1" showInputMessage="1" showErrorMessage="1" error="Only letters are allowed in this field" sqref="B2:D201" xr:uid="{E21B0239-08BC-4A32-9499-63272CE3A046}">
      <formula1>ISTEXT(B2)</formula1>
    </dataValidation>
    <dataValidation type="custom" allowBlank="1" showInputMessage="1" showErrorMessage="1" error="Only numbers are allowed in this field" sqref="E2:E201" xr:uid="{5A34CEB5-8D78-4298-AD8C-EF0822F79137}">
      <formula1>ISNUMBER(E2)</formula1>
    </dataValidation>
    <dataValidation type="whole" allowBlank="1" showErrorMessage="1" error="If entered must be a 10-digit number" sqref="H2:H201" xr:uid="{3419AB88-10EE-4CFE-AC9E-7EAB7F294A1A}">
      <formula1>1000000000</formula1>
      <formula2>9999999999</formula2>
    </dataValidation>
    <dataValidation type="whole" allowBlank="1" showInputMessage="1" showErrorMessage="1" error="Please select a value from the list" sqref="K3:K201" xr:uid="{B81B7337-0720-47D2-B853-03FA3ED022BA}">
      <formula1>1</formula1>
      <formula2>90</formula2>
    </dataValidation>
    <dataValidation type="whole" allowBlank="1" showInputMessage="1" showErrorMessage="1" error="Please select a value from 1-90" sqref="K2" xr:uid="{3D52EA42-6BC7-428C-A248-7019D2E24123}">
      <formula1>1</formula1>
      <formula2>90</formula2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error="Please select a value from the list" xr:uid="{847D2EC2-7D1F-4963-A141-C5AE6AB4AEBF}">
          <x14:formula1>
            <xm:f>References!$B$2:$B$4</xm:f>
          </x14:formula1>
          <xm:sqref>G2:G201</xm:sqref>
        </x14:dataValidation>
        <x14:dataValidation type="list" allowBlank="1" showInputMessage="1" showErrorMessage="1" error="Please select a value from the list" xr:uid="{79AA3D47-DE6B-4FE9-8CE3-ECD6359284AC}">
          <x14:formula1>
            <xm:f>References!$A$2:$A$8</xm:f>
          </x14:formula1>
          <xm:sqref>F2:F201</xm:sqref>
        </x14:dataValidation>
        <x14:dataValidation type="list" allowBlank="1" showInputMessage="1" showErrorMessage="1" error="Please select a value from the list" xr:uid="{3103D870-A158-428D-8250-D3099B69BB38}">
          <x14:formula1>
            <xm:f>References!$C$2:$C$15</xm:f>
          </x14:formula1>
          <xm:sqref>I2:I201</xm:sqref>
        </x14:dataValidation>
        <x14:dataValidation type="list" allowBlank="1" showInputMessage="1" showErrorMessage="1" error="Please select a value from the list" xr:uid="{9FD6F79B-D210-4F64-8B93-2CDCE010942F}">
          <x14:formula1>
            <xm:f>References!$D$2:$D$171</xm:f>
          </x14:formula1>
          <xm:sqref>J2:J201</xm:sqref>
        </x14:dataValidation>
        <x14:dataValidation type="list" allowBlank="1" showInputMessage="1" showErrorMessage="1" error="Please select a value from the list" xr:uid="{54778DED-73FA-4D67-A658-5ED6B151FF07}">
          <x14:formula1>
            <xm:f>References!$E$2:$E$3</xm:f>
          </x14:formula1>
          <xm:sqref>L2</xm:sqref>
        </x14:dataValidation>
        <x14:dataValidation type="list" allowBlank="1" showInputMessage="1" showErrorMessage="1" error="Please select a value from the list" xr:uid="{B5BA9AD2-2327-4C77-84CF-C7487C95E3FB}">
          <x14:formula1>
            <xm:f>References!$F$2:$F$205</xm:f>
          </x14:formula1>
          <xm:sqref>M2:M201</xm:sqref>
        </x14:dataValidation>
        <x14:dataValidation type="list" allowBlank="1" showInputMessage="1" showErrorMessage="1" error="Please select a value from the list" xr:uid="{309BD8C6-71EA-4A31-AE0A-BD121032C6F2}">
          <x14:formula1>
            <xm:f>References!$M$2:$M$201</xm:f>
          </x14:formula1>
          <xm:sqref>A3:A201</xm:sqref>
        </x14:dataValidation>
        <x14:dataValidation type="list" allowBlank="1" showInputMessage="1" showErrorMessage="1" error="Please select a value from the list" xr:uid="{9E4A88DB-2296-4F26-AE6A-D2DF87518B59}">
          <x14:formula1>
            <xm:f>References!$E$2:$E$4</xm:f>
          </x14:formula1>
          <xm:sqref>L3:L201</xm:sqref>
        </x14:dataValidation>
        <x14:dataValidation type="list" allowBlank="1" showInputMessage="1" showErrorMessage="1" error="Please select a value from the list" xr:uid="{A6E87635-C9E3-4529-A791-DC87EF136F22}">
          <x14:formula1>
            <xm:f>References!$M$2:$M$107</xm:f>
          </x14:formula1>
          <xm:sqref>A2</xm:sqref>
        </x14:dataValidation>
        <x14:dataValidation type="list" allowBlank="1" showInputMessage="1" showErrorMessage="1" error="Please select a value from the list" xr:uid="{1C022AE3-9F89-4695-ADD0-C6A59D916A56}">
          <x14:formula1>
            <xm:f>References!$G$2:$G$599</xm:f>
          </x14:formula1>
          <xm:sqref>N3:N201</xm:sqref>
        </x14:dataValidation>
        <x14:dataValidation type="list" allowBlank="1" showInputMessage="1" showErrorMessage="1" error="Please select a value from the list" xr:uid="{4AF51465-41A4-43B6-81E7-8251274E676E}">
          <x14:formula1>
            <xm:f>References!$G$2:$G$600</xm:f>
          </x14:formula1>
          <xm:sqref>N2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110C-8F16-4903-96A8-89EEE6C027B5}">
  <dimension ref="A1:N600"/>
  <sheetViews>
    <sheetView topLeftCell="C571" workbookViewId="0">
      <selection activeCell="C572" sqref="C572"/>
    </sheetView>
  </sheetViews>
  <sheetFormatPr baseColWidth="10" defaultColWidth="8.83203125" defaultRowHeight="15" x14ac:dyDescent="0.2"/>
  <cols>
    <col min="1" max="1" width="34.5" bestFit="1" customWidth="1"/>
    <col min="2" max="2" width="6.83203125" bestFit="1" customWidth="1"/>
    <col min="3" max="3" width="5.6640625" bestFit="1" customWidth="1"/>
    <col min="4" max="4" width="13.33203125" bestFit="1" customWidth="1"/>
    <col min="5" max="5" width="11" bestFit="1" customWidth="1"/>
    <col min="6" max="6" width="57.1640625" bestFit="1" customWidth="1"/>
    <col min="7" max="7" width="11" bestFit="1" customWidth="1"/>
  </cols>
  <sheetData>
    <row r="1" spans="1:13" x14ac:dyDescent="0.2">
      <c r="A1" t="s">
        <v>3</v>
      </c>
      <c r="B1" t="s">
        <v>4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M1" t="s">
        <v>928</v>
      </c>
    </row>
    <row r="2" spans="1:13" ht="16" x14ac:dyDescent="0.2">
      <c r="A2" t="s">
        <v>35</v>
      </c>
      <c r="B2" t="s">
        <v>15</v>
      </c>
      <c r="C2" t="s">
        <v>36</v>
      </c>
      <c r="D2" s="5" t="s">
        <v>25</v>
      </c>
      <c r="E2" t="s">
        <v>17</v>
      </c>
      <c r="F2" t="s">
        <v>37</v>
      </c>
      <c r="G2" t="s">
        <v>38</v>
      </c>
      <c r="M2" t="s">
        <v>932</v>
      </c>
    </row>
    <row r="3" spans="1:13" ht="16" x14ac:dyDescent="0.2">
      <c r="A3" t="s">
        <v>39</v>
      </c>
      <c r="B3" t="s">
        <v>22</v>
      </c>
      <c r="C3" t="s">
        <v>40</v>
      </c>
      <c r="D3" s="5" t="s">
        <v>23</v>
      </c>
      <c r="E3" t="s">
        <v>24</v>
      </c>
      <c r="F3" t="s">
        <v>41</v>
      </c>
      <c r="G3" t="s">
        <v>42</v>
      </c>
      <c r="M3" t="s">
        <v>933</v>
      </c>
    </row>
    <row r="4" spans="1:13" ht="16" x14ac:dyDescent="0.2">
      <c r="A4" t="s">
        <v>21</v>
      </c>
      <c r="B4" t="s">
        <v>43</v>
      </c>
      <c r="C4">
        <v>1</v>
      </c>
      <c r="D4" s="5" t="s">
        <v>44</v>
      </c>
      <c r="F4" t="s">
        <v>28</v>
      </c>
      <c r="G4" t="s">
        <v>1038</v>
      </c>
      <c r="M4" t="s">
        <v>934</v>
      </c>
    </row>
    <row r="5" spans="1:13" ht="16" x14ac:dyDescent="0.2">
      <c r="A5" t="s">
        <v>26</v>
      </c>
      <c r="C5">
        <v>2</v>
      </c>
      <c r="D5" s="5" t="s">
        <v>46</v>
      </c>
      <c r="F5" t="s">
        <v>47</v>
      </c>
      <c r="G5" t="s">
        <v>45</v>
      </c>
      <c r="M5" t="s">
        <v>935</v>
      </c>
    </row>
    <row r="6" spans="1:13" ht="16" x14ac:dyDescent="0.2">
      <c r="A6" t="s">
        <v>48</v>
      </c>
      <c r="C6">
        <v>3</v>
      </c>
      <c r="D6" s="5" t="s">
        <v>49</v>
      </c>
      <c r="F6" t="s">
        <v>50</v>
      </c>
      <c r="G6" t="s">
        <v>29</v>
      </c>
      <c r="M6" t="s">
        <v>936</v>
      </c>
    </row>
    <row r="7" spans="1:13" ht="16" x14ac:dyDescent="0.2">
      <c r="A7" t="s">
        <v>51</v>
      </c>
      <c r="C7">
        <v>4</v>
      </c>
      <c r="D7" s="5" t="s">
        <v>52</v>
      </c>
      <c r="F7" t="s">
        <v>53</v>
      </c>
      <c r="G7" t="s">
        <v>54</v>
      </c>
      <c r="M7" t="s">
        <v>937</v>
      </c>
    </row>
    <row r="8" spans="1:13" ht="16" x14ac:dyDescent="0.2">
      <c r="A8" t="s">
        <v>14</v>
      </c>
      <c r="C8">
        <v>5</v>
      </c>
      <c r="D8" s="5" t="s">
        <v>55</v>
      </c>
      <c r="F8" t="s">
        <v>56</v>
      </c>
      <c r="G8" t="s">
        <v>57</v>
      </c>
      <c r="M8" t="s">
        <v>938</v>
      </c>
    </row>
    <row r="9" spans="1:13" ht="16" x14ac:dyDescent="0.2">
      <c r="C9">
        <v>6</v>
      </c>
      <c r="D9" s="5" t="s">
        <v>58</v>
      </c>
      <c r="F9" t="s">
        <v>59</v>
      </c>
      <c r="G9" t="s">
        <v>60</v>
      </c>
      <c r="M9" t="s">
        <v>939</v>
      </c>
    </row>
    <row r="10" spans="1:13" ht="16" x14ac:dyDescent="0.2">
      <c r="C10">
        <v>7</v>
      </c>
      <c r="D10" s="5" t="s">
        <v>61</v>
      </c>
      <c r="F10" t="s">
        <v>62</v>
      </c>
      <c r="G10" t="s">
        <v>1039</v>
      </c>
      <c r="M10" t="s">
        <v>940</v>
      </c>
    </row>
    <row r="11" spans="1:13" ht="16" x14ac:dyDescent="0.2">
      <c r="C11">
        <v>8</v>
      </c>
      <c r="D11" s="5" t="s">
        <v>64</v>
      </c>
      <c r="F11" t="s">
        <v>65</v>
      </c>
      <c r="G11" t="s">
        <v>63</v>
      </c>
      <c r="M11" t="s">
        <v>941</v>
      </c>
    </row>
    <row r="12" spans="1:13" ht="16" x14ac:dyDescent="0.2">
      <c r="C12">
        <v>9</v>
      </c>
      <c r="D12" s="5" t="s">
        <v>67</v>
      </c>
      <c r="F12" t="s">
        <v>68</v>
      </c>
      <c r="G12" t="s">
        <v>1040</v>
      </c>
      <c r="M12" t="s">
        <v>942</v>
      </c>
    </row>
    <row r="13" spans="1:13" ht="16" x14ac:dyDescent="0.2">
      <c r="C13">
        <v>10</v>
      </c>
      <c r="D13" s="5" t="s">
        <v>70</v>
      </c>
      <c r="F13" t="s">
        <v>71</v>
      </c>
      <c r="G13" t="s">
        <v>66</v>
      </c>
      <c r="M13" t="s">
        <v>943</v>
      </c>
    </row>
    <row r="14" spans="1:13" ht="16" x14ac:dyDescent="0.2">
      <c r="C14">
        <v>11</v>
      </c>
      <c r="D14" s="5" t="s">
        <v>73</v>
      </c>
      <c r="F14" t="s">
        <v>74</v>
      </c>
      <c r="G14" t="s">
        <v>69</v>
      </c>
      <c r="M14" t="s">
        <v>944</v>
      </c>
    </row>
    <row r="15" spans="1:13" ht="16" x14ac:dyDescent="0.2">
      <c r="C15">
        <v>12</v>
      </c>
      <c r="D15" s="5" t="s">
        <v>76</v>
      </c>
      <c r="F15" t="s">
        <v>77</v>
      </c>
      <c r="G15" t="s">
        <v>1041</v>
      </c>
      <c r="M15" t="s">
        <v>945</v>
      </c>
    </row>
    <row r="16" spans="1:13" ht="16" x14ac:dyDescent="0.2">
      <c r="D16" s="5" t="s">
        <v>78</v>
      </c>
      <c r="F16" t="s">
        <v>79</v>
      </c>
      <c r="G16" t="s">
        <v>72</v>
      </c>
      <c r="M16" t="s">
        <v>946</v>
      </c>
    </row>
    <row r="17" spans="4:13" ht="16" x14ac:dyDescent="0.2">
      <c r="D17" s="5" t="s">
        <v>81</v>
      </c>
      <c r="F17" t="s">
        <v>82</v>
      </c>
      <c r="G17" t="s">
        <v>75</v>
      </c>
      <c r="M17" t="s">
        <v>947</v>
      </c>
    </row>
    <row r="18" spans="4:13" ht="16" x14ac:dyDescent="0.2">
      <c r="D18" s="5" t="s">
        <v>84</v>
      </c>
      <c r="F18" t="s">
        <v>85</v>
      </c>
      <c r="G18" t="s">
        <v>80</v>
      </c>
      <c r="M18" t="s">
        <v>948</v>
      </c>
    </row>
    <row r="19" spans="4:13" ht="16" x14ac:dyDescent="0.2">
      <c r="D19" s="5" t="s">
        <v>87</v>
      </c>
      <c r="F19" t="s">
        <v>88</v>
      </c>
      <c r="G19" t="s">
        <v>83</v>
      </c>
      <c r="M19" t="s">
        <v>949</v>
      </c>
    </row>
    <row r="20" spans="4:13" ht="16" x14ac:dyDescent="0.2">
      <c r="D20" s="5" t="s">
        <v>90</v>
      </c>
      <c r="F20" t="s">
        <v>91</v>
      </c>
      <c r="G20" t="s">
        <v>86</v>
      </c>
      <c r="M20" t="s">
        <v>950</v>
      </c>
    </row>
    <row r="21" spans="4:13" ht="16" x14ac:dyDescent="0.2">
      <c r="D21" s="5" t="s">
        <v>93</v>
      </c>
      <c r="F21" t="s">
        <v>94</v>
      </c>
      <c r="G21" t="s">
        <v>89</v>
      </c>
      <c r="M21" t="s">
        <v>951</v>
      </c>
    </row>
    <row r="22" spans="4:13" ht="16" x14ac:dyDescent="0.2">
      <c r="D22" s="5" t="s">
        <v>95</v>
      </c>
      <c r="F22" t="s">
        <v>96</v>
      </c>
      <c r="G22" t="s">
        <v>1042</v>
      </c>
      <c r="M22" t="s">
        <v>952</v>
      </c>
    </row>
    <row r="23" spans="4:13" ht="16" x14ac:dyDescent="0.2">
      <c r="D23" s="5" t="s">
        <v>97</v>
      </c>
      <c r="F23" t="s">
        <v>98</v>
      </c>
      <c r="G23" t="s">
        <v>1043</v>
      </c>
      <c r="M23" t="s">
        <v>953</v>
      </c>
    </row>
    <row r="24" spans="4:13" ht="16" x14ac:dyDescent="0.2">
      <c r="D24" s="5" t="s">
        <v>99</v>
      </c>
      <c r="F24" t="s">
        <v>100</v>
      </c>
      <c r="G24" t="s">
        <v>92</v>
      </c>
      <c r="M24" t="s">
        <v>954</v>
      </c>
    </row>
    <row r="25" spans="4:13" ht="16" x14ac:dyDescent="0.2">
      <c r="D25" s="5" t="s">
        <v>102</v>
      </c>
      <c r="F25" t="s">
        <v>103</v>
      </c>
      <c r="G25" t="s">
        <v>101</v>
      </c>
      <c r="M25" t="s">
        <v>955</v>
      </c>
    </row>
    <row r="26" spans="4:13" ht="16" x14ac:dyDescent="0.2">
      <c r="D26" s="5" t="s">
        <v>105</v>
      </c>
      <c r="F26" t="s">
        <v>106</v>
      </c>
      <c r="G26" t="s">
        <v>104</v>
      </c>
      <c r="M26" t="s">
        <v>956</v>
      </c>
    </row>
    <row r="27" spans="4:13" ht="16" x14ac:dyDescent="0.2">
      <c r="D27" s="5" t="s">
        <v>27</v>
      </c>
      <c r="F27" t="s">
        <v>107</v>
      </c>
      <c r="G27" t="s">
        <v>108</v>
      </c>
      <c r="M27" t="s">
        <v>957</v>
      </c>
    </row>
    <row r="28" spans="4:13" ht="16" x14ac:dyDescent="0.2">
      <c r="D28" s="5" t="s">
        <v>109</v>
      </c>
      <c r="F28" t="s">
        <v>110</v>
      </c>
      <c r="G28" t="s">
        <v>111</v>
      </c>
      <c r="M28" t="s">
        <v>958</v>
      </c>
    </row>
    <row r="29" spans="4:13" ht="16" x14ac:dyDescent="0.2">
      <c r="D29" s="5" t="s">
        <v>112</v>
      </c>
      <c r="F29" t="s">
        <v>113</v>
      </c>
      <c r="G29" t="s">
        <v>114</v>
      </c>
      <c r="M29" t="s">
        <v>959</v>
      </c>
    </row>
    <row r="30" spans="4:13" ht="16" x14ac:dyDescent="0.2">
      <c r="D30" s="5" t="s">
        <v>115</v>
      </c>
      <c r="F30" t="s">
        <v>116</v>
      </c>
      <c r="G30" t="s">
        <v>117</v>
      </c>
      <c r="M30" t="s">
        <v>960</v>
      </c>
    </row>
    <row r="31" spans="4:13" ht="16" x14ac:dyDescent="0.2">
      <c r="D31" s="5" t="s">
        <v>118</v>
      </c>
      <c r="F31" t="s">
        <v>119</v>
      </c>
      <c r="G31" t="s">
        <v>1044</v>
      </c>
      <c r="M31" t="s">
        <v>961</v>
      </c>
    </row>
    <row r="32" spans="4:13" ht="16" x14ac:dyDescent="0.2">
      <c r="D32" s="5" t="s">
        <v>121</v>
      </c>
      <c r="F32" t="s">
        <v>122</v>
      </c>
      <c r="G32" t="s">
        <v>120</v>
      </c>
      <c r="M32" t="s">
        <v>962</v>
      </c>
    </row>
    <row r="33" spans="4:13" ht="16" x14ac:dyDescent="0.2">
      <c r="D33" s="5" t="s">
        <v>124</v>
      </c>
      <c r="F33" t="s">
        <v>125</v>
      </c>
      <c r="G33" t="s">
        <v>123</v>
      </c>
      <c r="M33" t="s">
        <v>963</v>
      </c>
    </row>
    <row r="34" spans="4:13" ht="16" x14ac:dyDescent="0.2">
      <c r="D34" s="5" t="s">
        <v>127</v>
      </c>
      <c r="F34" t="s">
        <v>128</v>
      </c>
      <c r="G34" t="s">
        <v>126</v>
      </c>
      <c r="M34" t="s">
        <v>964</v>
      </c>
    </row>
    <row r="35" spans="4:13" ht="16" x14ac:dyDescent="0.2">
      <c r="D35" s="5" t="s">
        <v>130</v>
      </c>
      <c r="F35" t="s">
        <v>131</v>
      </c>
      <c r="G35" t="s">
        <v>129</v>
      </c>
      <c r="M35" t="s">
        <v>965</v>
      </c>
    </row>
    <row r="36" spans="4:13" ht="16" x14ac:dyDescent="0.2">
      <c r="D36" s="5" t="s">
        <v>133</v>
      </c>
      <c r="F36" t="s">
        <v>134</v>
      </c>
      <c r="G36" t="s">
        <v>1045</v>
      </c>
      <c r="M36" t="s">
        <v>966</v>
      </c>
    </row>
    <row r="37" spans="4:13" ht="16" x14ac:dyDescent="0.2">
      <c r="D37" s="5" t="s">
        <v>136</v>
      </c>
      <c r="F37" t="s">
        <v>137</v>
      </c>
      <c r="G37" t="s">
        <v>132</v>
      </c>
      <c r="M37" t="s">
        <v>967</v>
      </c>
    </row>
    <row r="38" spans="4:13" ht="16" x14ac:dyDescent="0.2">
      <c r="D38" s="5" t="s">
        <v>139</v>
      </c>
      <c r="F38" t="s">
        <v>140</v>
      </c>
      <c r="G38" t="s">
        <v>135</v>
      </c>
      <c r="M38" t="s">
        <v>968</v>
      </c>
    </row>
    <row r="39" spans="4:13" ht="16" x14ac:dyDescent="0.2">
      <c r="D39" s="5" t="s">
        <v>142</v>
      </c>
      <c r="F39" t="s">
        <v>143</v>
      </c>
      <c r="G39" t="s">
        <v>138</v>
      </c>
      <c r="M39" t="s">
        <v>969</v>
      </c>
    </row>
    <row r="40" spans="4:13" ht="16" x14ac:dyDescent="0.2">
      <c r="D40" s="5" t="s">
        <v>145</v>
      </c>
      <c r="F40" t="s">
        <v>146</v>
      </c>
      <c r="G40" t="s">
        <v>141</v>
      </c>
      <c r="M40" t="s">
        <v>970</v>
      </c>
    </row>
    <row r="41" spans="4:13" ht="16" x14ac:dyDescent="0.2">
      <c r="D41" s="5" t="s">
        <v>148</v>
      </c>
      <c r="F41" t="s">
        <v>149</v>
      </c>
      <c r="G41" t="s">
        <v>144</v>
      </c>
      <c r="M41" t="s">
        <v>971</v>
      </c>
    </row>
    <row r="42" spans="4:13" ht="16" x14ac:dyDescent="0.2">
      <c r="D42" s="5" t="s">
        <v>150</v>
      </c>
      <c r="F42" t="s">
        <v>151</v>
      </c>
      <c r="G42" t="s">
        <v>147</v>
      </c>
      <c r="M42" t="s">
        <v>972</v>
      </c>
    </row>
    <row r="43" spans="4:13" ht="16" x14ac:dyDescent="0.2">
      <c r="D43" s="5" t="s">
        <v>153</v>
      </c>
      <c r="F43" t="s">
        <v>154</v>
      </c>
      <c r="G43" t="s">
        <v>1046</v>
      </c>
      <c r="M43" t="s">
        <v>973</v>
      </c>
    </row>
    <row r="44" spans="4:13" ht="16" x14ac:dyDescent="0.2">
      <c r="D44" s="5" t="s">
        <v>156</v>
      </c>
      <c r="F44" t="s">
        <v>157</v>
      </c>
      <c r="G44" t="s">
        <v>152</v>
      </c>
      <c r="M44" t="s">
        <v>974</v>
      </c>
    </row>
    <row r="45" spans="4:13" ht="16" x14ac:dyDescent="0.2">
      <c r="D45" s="5" t="s">
        <v>159</v>
      </c>
      <c r="F45" t="s">
        <v>160</v>
      </c>
      <c r="G45" t="s">
        <v>155</v>
      </c>
      <c r="M45" t="s">
        <v>975</v>
      </c>
    </row>
    <row r="46" spans="4:13" ht="16" x14ac:dyDescent="0.2">
      <c r="D46" s="5" t="s">
        <v>162</v>
      </c>
      <c r="F46" t="s">
        <v>163</v>
      </c>
      <c r="G46" t="s">
        <v>158</v>
      </c>
      <c r="M46" t="s">
        <v>976</v>
      </c>
    </row>
    <row r="47" spans="4:13" ht="16" x14ac:dyDescent="0.2">
      <c r="D47" s="5" t="s">
        <v>165</v>
      </c>
      <c r="F47" t="s">
        <v>166</v>
      </c>
      <c r="G47" t="s">
        <v>161</v>
      </c>
      <c r="M47" t="s">
        <v>977</v>
      </c>
    </row>
    <row r="48" spans="4:13" ht="16" x14ac:dyDescent="0.2">
      <c r="D48" s="5" t="s">
        <v>168</v>
      </c>
      <c r="F48" t="s">
        <v>169</v>
      </c>
      <c r="G48" t="s">
        <v>164</v>
      </c>
      <c r="M48" t="s">
        <v>978</v>
      </c>
    </row>
    <row r="49" spans="4:13" ht="16" x14ac:dyDescent="0.2">
      <c r="D49" s="5" t="s">
        <v>171</v>
      </c>
      <c r="F49" t="s">
        <v>172</v>
      </c>
      <c r="G49" t="s">
        <v>167</v>
      </c>
      <c r="M49" t="s">
        <v>979</v>
      </c>
    </row>
    <row r="50" spans="4:13" ht="16" x14ac:dyDescent="0.2">
      <c r="D50" s="5" t="s">
        <v>174</v>
      </c>
      <c r="F50" t="s">
        <v>175</v>
      </c>
      <c r="G50" t="s">
        <v>170</v>
      </c>
      <c r="M50" t="s">
        <v>980</v>
      </c>
    </row>
    <row r="51" spans="4:13" ht="16" x14ac:dyDescent="0.2">
      <c r="D51" s="5" t="s">
        <v>177</v>
      </c>
      <c r="F51" t="s">
        <v>178</v>
      </c>
      <c r="G51" t="s">
        <v>173</v>
      </c>
      <c r="M51" t="s">
        <v>981</v>
      </c>
    </row>
    <row r="52" spans="4:13" ht="16" x14ac:dyDescent="0.2">
      <c r="D52" s="5" t="s">
        <v>180</v>
      </c>
      <c r="F52" t="s">
        <v>181</v>
      </c>
      <c r="G52" t="s">
        <v>176</v>
      </c>
      <c r="M52" t="s">
        <v>982</v>
      </c>
    </row>
    <row r="53" spans="4:13" ht="16" x14ac:dyDescent="0.2">
      <c r="D53" s="5" t="s">
        <v>183</v>
      </c>
      <c r="F53" t="s">
        <v>184</v>
      </c>
      <c r="G53" t="s">
        <v>1047</v>
      </c>
      <c r="M53" t="s">
        <v>983</v>
      </c>
    </row>
    <row r="54" spans="4:13" ht="16" x14ac:dyDescent="0.2">
      <c r="D54" s="5" t="s">
        <v>186</v>
      </c>
      <c r="F54" t="s">
        <v>187</v>
      </c>
      <c r="G54" t="s">
        <v>1048</v>
      </c>
      <c r="M54" t="s">
        <v>984</v>
      </c>
    </row>
    <row r="55" spans="4:13" ht="16" x14ac:dyDescent="0.2">
      <c r="D55" s="5" t="s">
        <v>189</v>
      </c>
      <c r="F55" t="s">
        <v>190</v>
      </c>
      <c r="G55" t="s">
        <v>1049</v>
      </c>
      <c r="M55" t="s">
        <v>985</v>
      </c>
    </row>
    <row r="56" spans="4:13" ht="16" x14ac:dyDescent="0.2">
      <c r="D56" s="5" t="s">
        <v>192</v>
      </c>
      <c r="F56" t="s">
        <v>193</v>
      </c>
      <c r="G56" t="s">
        <v>179</v>
      </c>
      <c r="M56" t="s">
        <v>986</v>
      </c>
    </row>
    <row r="57" spans="4:13" ht="16" x14ac:dyDescent="0.2">
      <c r="D57" s="5" t="s">
        <v>195</v>
      </c>
      <c r="F57" t="s">
        <v>196</v>
      </c>
      <c r="G57" t="s">
        <v>182</v>
      </c>
      <c r="M57" t="s">
        <v>987</v>
      </c>
    </row>
    <row r="58" spans="4:13" ht="16" x14ac:dyDescent="0.2">
      <c r="D58" s="5" t="s">
        <v>198</v>
      </c>
      <c r="F58" t="s">
        <v>199</v>
      </c>
      <c r="G58" t="s">
        <v>185</v>
      </c>
      <c r="M58" t="s">
        <v>988</v>
      </c>
    </row>
    <row r="59" spans="4:13" ht="16" x14ac:dyDescent="0.2">
      <c r="D59" s="5" t="s">
        <v>201</v>
      </c>
      <c r="F59" t="s">
        <v>202</v>
      </c>
      <c r="G59" t="s">
        <v>188</v>
      </c>
      <c r="M59" t="s">
        <v>989</v>
      </c>
    </row>
    <row r="60" spans="4:13" ht="16" x14ac:dyDescent="0.2">
      <c r="D60" s="5" t="s">
        <v>204</v>
      </c>
      <c r="F60" t="s">
        <v>205</v>
      </c>
      <c r="G60" t="s">
        <v>191</v>
      </c>
      <c r="M60" t="s">
        <v>990</v>
      </c>
    </row>
    <row r="61" spans="4:13" ht="16" x14ac:dyDescent="0.2">
      <c r="D61" s="5" t="s">
        <v>207</v>
      </c>
      <c r="F61" t="s">
        <v>208</v>
      </c>
      <c r="G61" t="s">
        <v>194</v>
      </c>
      <c r="M61" t="s">
        <v>991</v>
      </c>
    </row>
    <row r="62" spans="4:13" ht="16" x14ac:dyDescent="0.2">
      <c r="D62" s="5" t="s">
        <v>19</v>
      </c>
      <c r="F62" t="s">
        <v>210</v>
      </c>
      <c r="G62" t="s">
        <v>197</v>
      </c>
      <c r="M62" t="s">
        <v>992</v>
      </c>
    </row>
    <row r="63" spans="4:13" ht="16" x14ac:dyDescent="0.2">
      <c r="D63" s="5" t="s">
        <v>212</v>
      </c>
      <c r="F63" t="s">
        <v>213</v>
      </c>
      <c r="G63" t="s">
        <v>200</v>
      </c>
      <c r="M63" t="s">
        <v>993</v>
      </c>
    </row>
    <row r="64" spans="4:13" ht="16" x14ac:dyDescent="0.2">
      <c r="D64" s="5" t="s">
        <v>215</v>
      </c>
      <c r="F64" t="s">
        <v>216</v>
      </c>
      <c r="G64" t="s">
        <v>203</v>
      </c>
      <c r="M64" t="s">
        <v>994</v>
      </c>
    </row>
    <row r="65" spans="4:13" ht="16" x14ac:dyDescent="0.2">
      <c r="D65" s="5" t="s">
        <v>218</v>
      </c>
      <c r="F65" t="s">
        <v>219</v>
      </c>
      <c r="G65" t="s">
        <v>206</v>
      </c>
      <c r="M65" t="s">
        <v>995</v>
      </c>
    </row>
    <row r="66" spans="4:13" ht="16" x14ac:dyDescent="0.2">
      <c r="D66" s="5" t="s">
        <v>221</v>
      </c>
      <c r="F66" t="s">
        <v>222</v>
      </c>
      <c r="G66" t="s">
        <v>209</v>
      </c>
      <c r="M66" t="s">
        <v>996</v>
      </c>
    </row>
    <row r="67" spans="4:13" ht="16" x14ac:dyDescent="0.2">
      <c r="D67" s="5" t="s">
        <v>223</v>
      </c>
      <c r="F67" t="s">
        <v>224</v>
      </c>
      <c r="G67" t="s">
        <v>211</v>
      </c>
      <c r="M67" t="s">
        <v>997</v>
      </c>
    </row>
    <row r="68" spans="4:13" ht="16" x14ac:dyDescent="0.2">
      <c r="D68" s="5" t="s">
        <v>226</v>
      </c>
      <c r="F68" s="7" t="s">
        <v>227</v>
      </c>
      <c r="G68" t="s">
        <v>214</v>
      </c>
      <c r="M68" t="s">
        <v>998</v>
      </c>
    </row>
    <row r="69" spans="4:13" ht="16" x14ac:dyDescent="0.2">
      <c r="D69" s="5" t="s">
        <v>229</v>
      </c>
      <c r="F69" s="6" t="s">
        <v>227</v>
      </c>
      <c r="G69" t="s">
        <v>1050</v>
      </c>
      <c r="M69" t="s">
        <v>999</v>
      </c>
    </row>
    <row r="70" spans="4:13" ht="16" x14ac:dyDescent="0.2">
      <c r="D70" s="5" t="s">
        <v>231</v>
      </c>
      <c r="F70" t="s">
        <v>232</v>
      </c>
      <c r="G70" t="s">
        <v>217</v>
      </c>
      <c r="M70" t="s">
        <v>1000</v>
      </c>
    </row>
    <row r="71" spans="4:13" ht="16" x14ac:dyDescent="0.2">
      <c r="D71" s="5" t="s">
        <v>234</v>
      </c>
      <c r="F71" t="s">
        <v>235</v>
      </c>
      <c r="G71" t="s">
        <v>220</v>
      </c>
      <c r="M71" t="s">
        <v>1001</v>
      </c>
    </row>
    <row r="72" spans="4:13" ht="16" x14ac:dyDescent="0.2">
      <c r="D72" s="5" t="s">
        <v>237</v>
      </c>
      <c r="F72" t="s">
        <v>238</v>
      </c>
      <c r="G72" t="s">
        <v>225</v>
      </c>
      <c r="M72" t="s">
        <v>1002</v>
      </c>
    </row>
    <row r="73" spans="4:13" ht="16" x14ac:dyDescent="0.2">
      <c r="D73" s="5" t="s">
        <v>240</v>
      </c>
      <c r="F73" t="s">
        <v>241</v>
      </c>
      <c r="G73" t="s">
        <v>228</v>
      </c>
      <c r="M73" t="s">
        <v>1003</v>
      </c>
    </row>
    <row r="74" spans="4:13" ht="16" x14ac:dyDescent="0.2">
      <c r="D74" s="5" t="s">
        <v>243</v>
      </c>
      <c r="F74" t="s">
        <v>244</v>
      </c>
      <c r="G74" t="s">
        <v>1051</v>
      </c>
      <c r="M74" t="s">
        <v>1004</v>
      </c>
    </row>
    <row r="75" spans="4:13" ht="16" x14ac:dyDescent="0.2">
      <c r="D75" s="5" t="s">
        <v>246</v>
      </c>
      <c r="F75" t="s">
        <v>247</v>
      </c>
      <c r="G75" t="s">
        <v>230</v>
      </c>
      <c r="M75" t="s">
        <v>1005</v>
      </c>
    </row>
    <row r="76" spans="4:13" ht="16" x14ac:dyDescent="0.2">
      <c r="D76" s="5" t="s">
        <v>249</v>
      </c>
      <c r="F76" t="s">
        <v>250</v>
      </c>
      <c r="G76" t="s">
        <v>233</v>
      </c>
      <c r="M76" t="s">
        <v>1006</v>
      </c>
    </row>
    <row r="77" spans="4:13" ht="16" x14ac:dyDescent="0.2">
      <c r="D77" s="5" t="s">
        <v>252</v>
      </c>
      <c r="F77" t="s">
        <v>253</v>
      </c>
      <c r="G77" t="s">
        <v>236</v>
      </c>
      <c r="M77" t="s">
        <v>1007</v>
      </c>
    </row>
    <row r="78" spans="4:13" ht="16" x14ac:dyDescent="0.2">
      <c r="D78" s="5" t="s">
        <v>254</v>
      </c>
      <c r="F78" t="s">
        <v>255</v>
      </c>
      <c r="G78" t="s">
        <v>239</v>
      </c>
      <c r="M78" t="s">
        <v>1008</v>
      </c>
    </row>
    <row r="79" spans="4:13" ht="16" x14ac:dyDescent="0.2">
      <c r="D79" s="5" t="s">
        <v>257</v>
      </c>
      <c r="F79" t="s">
        <v>258</v>
      </c>
      <c r="G79" t="s">
        <v>242</v>
      </c>
      <c r="M79" t="s">
        <v>1009</v>
      </c>
    </row>
    <row r="80" spans="4:13" ht="16" x14ac:dyDescent="0.2">
      <c r="D80" s="5" t="s">
        <v>260</v>
      </c>
      <c r="F80" t="s">
        <v>261</v>
      </c>
      <c r="G80" t="s">
        <v>245</v>
      </c>
      <c r="M80" t="s">
        <v>1010</v>
      </c>
    </row>
    <row r="81" spans="4:13" ht="16" x14ac:dyDescent="0.2">
      <c r="D81" s="5" t="s">
        <v>263</v>
      </c>
      <c r="F81" t="s">
        <v>264</v>
      </c>
      <c r="G81" t="s">
        <v>248</v>
      </c>
      <c r="M81" t="s">
        <v>1011</v>
      </c>
    </row>
    <row r="82" spans="4:13" ht="16" x14ac:dyDescent="0.2">
      <c r="D82" s="5" t="s">
        <v>266</v>
      </c>
      <c r="F82" t="s">
        <v>267</v>
      </c>
      <c r="G82" t="s">
        <v>251</v>
      </c>
      <c r="M82" t="s">
        <v>1012</v>
      </c>
    </row>
    <row r="83" spans="4:13" ht="16" x14ac:dyDescent="0.2">
      <c r="D83" s="5" t="s">
        <v>269</v>
      </c>
      <c r="F83" t="s">
        <v>270</v>
      </c>
      <c r="G83" t="s">
        <v>256</v>
      </c>
      <c r="M83" t="s">
        <v>1013</v>
      </c>
    </row>
    <row r="84" spans="4:13" ht="16" x14ac:dyDescent="0.2">
      <c r="D84" s="5" t="s">
        <v>272</v>
      </c>
      <c r="F84" t="s">
        <v>273</v>
      </c>
      <c r="G84" t="s">
        <v>259</v>
      </c>
      <c r="M84" t="s">
        <v>1014</v>
      </c>
    </row>
    <row r="85" spans="4:13" ht="16" x14ac:dyDescent="0.2">
      <c r="D85" s="5" t="s">
        <v>275</v>
      </c>
      <c r="F85" t="s">
        <v>276</v>
      </c>
      <c r="G85" t="s">
        <v>262</v>
      </c>
      <c r="M85" t="s">
        <v>1015</v>
      </c>
    </row>
    <row r="86" spans="4:13" ht="16" x14ac:dyDescent="0.2">
      <c r="D86" s="5" t="s">
        <v>278</v>
      </c>
      <c r="F86" t="s">
        <v>279</v>
      </c>
      <c r="G86" t="s">
        <v>265</v>
      </c>
      <c r="M86" t="s">
        <v>1016</v>
      </c>
    </row>
    <row r="87" spans="4:13" ht="16" x14ac:dyDescent="0.2">
      <c r="D87" s="5" t="s">
        <v>281</v>
      </c>
      <c r="F87" t="s">
        <v>282</v>
      </c>
      <c r="G87" t="s">
        <v>268</v>
      </c>
      <c r="M87" t="s">
        <v>1017</v>
      </c>
    </row>
    <row r="88" spans="4:13" ht="16" x14ac:dyDescent="0.2">
      <c r="D88" s="5" t="s">
        <v>284</v>
      </c>
      <c r="F88" t="s">
        <v>285</v>
      </c>
      <c r="G88" t="s">
        <v>271</v>
      </c>
      <c r="M88" t="s">
        <v>1018</v>
      </c>
    </row>
    <row r="89" spans="4:13" ht="16" x14ac:dyDescent="0.2">
      <c r="D89" s="5" t="s">
        <v>287</v>
      </c>
      <c r="F89" t="s">
        <v>288</v>
      </c>
      <c r="G89" t="s">
        <v>274</v>
      </c>
      <c r="M89" t="s">
        <v>1019</v>
      </c>
    </row>
    <row r="90" spans="4:13" ht="16" x14ac:dyDescent="0.2">
      <c r="D90" s="5" t="s">
        <v>16</v>
      </c>
      <c r="F90" t="s">
        <v>289</v>
      </c>
      <c r="G90" t="s">
        <v>277</v>
      </c>
      <c r="M90" t="s">
        <v>1020</v>
      </c>
    </row>
    <row r="91" spans="4:13" ht="16" x14ac:dyDescent="0.2">
      <c r="D91" s="5" t="s">
        <v>291</v>
      </c>
      <c r="F91" t="s">
        <v>292</v>
      </c>
      <c r="G91" t="s">
        <v>280</v>
      </c>
      <c r="M91" t="s">
        <v>1021</v>
      </c>
    </row>
    <row r="92" spans="4:13" ht="16" x14ac:dyDescent="0.2">
      <c r="D92" s="5" t="s">
        <v>294</v>
      </c>
      <c r="F92" t="s">
        <v>295</v>
      </c>
      <c r="G92" t="s">
        <v>283</v>
      </c>
      <c r="M92" t="s">
        <v>1022</v>
      </c>
    </row>
    <row r="93" spans="4:13" ht="16" x14ac:dyDescent="0.2">
      <c r="D93" s="5" t="s">
        <v>297</v>
      </c>
      <c r="F93" t="s">
        <v>298</v>
      </c>
      <c r="G93" t="s">
        <v>286</v>
      </c>
      <c r="M93" t="s">
        <v>1023</v>
      </c>
    </row>
    <row r="94" spans="4:13" ht="16" x14ac:dyDescent="0.2">
      <c r="D94" s="5" t="s">
        <v>300</v>
      </c>
      <c r="F94" t="s">
        <v>301</v>
      </c>
      <c r="G94" t="s">
        <v>290</v>
      </c>
      <c r="M94" t="s">
        <v>1024</v>
      </c>
    </row>
    <row r="95" spans="4:13" ht="16" x14ac:dyDescent="0.2">
      <c r="D95" s="5" t="s">
        <v>303</v>
      </c>
      <c r="F95" t="s">
        <v>304</v>
      </c>
      <c r="G95" t="s">
        <v>293</v>
      </c>
      <c r="M95" t="s">
        <v>1025</v>
      </c>
    </row>
    <row r="96" spans="4:13" ht="16" x14ac:dyDescent="0.2">
      <c r="D96" s="5" t="s">
        <v>306</v>
      </c>
      <c r="F96" t="s">
        <v>307</v>
      </c>
      <c r="G96" t="s">
        <v>296</v>
      </c>
      <c r="M96" t="s">
        <v>1026</v>
      </c>
    </row>
    <row r="97" spans="4:13" ht="16" x14ac:dyDescent="0.2">
      <c r="D97" s="5" t="s">
        <v>309</v>
      </c>
      <c r="F97" t="s">
        <v>310</v>
      </c>
      <c r="G97" t="s">
        <v>1052</v>
      </c>
      <c r="M97" t="s">
        <v>1027</v>
      </c>
    </row>
    <row r="98" spans="4:13" ht="16" x14ac:dyDescent="0.2">
      <c r="D98" s="5" t="s">
        <v>311</v>
      </c>
      <c r="F98" t="s">
        <v>312</v>
      </c>
      <c r="G98" t="s">
        <v>299</v>
      </c>
      <c r="M98" t="s">
        <v>1028</v>
      </c>
    </row>
    <row r="99" spans="4:13" ht="16" x14ac:dyDescent="0.2">
      <c r="D99" s="5" t="s">
        <v>314</v>
      </c>
      <c r="F99" t="s">
        <v>315</v>
      </c>
      <c r="G99" t="s">
        <v>302</v>
      </c>
      <c r="M99" t="s">
        <v>1029</v>
      </c>
    </row>
    <row r="100" spans="4:13" ht="16" x14ac:dyDescent="0.2">
      <c r="D100" s="5" t="s">
        <v>317</v>
      </c>
      <c r="F100" t="s">
        <v>318</v>
      </c>
      <c r="G100" t="s">
        <v>305</v>
      </c>
      <c r="M100" t="s">
        <v>1030</v>
      </c>
    </row>
    <row r="101" spans="4:13" ht="16" x14ac:dyDescent="0.2">
      <c r="D101" s="5" t="s">
        <v>320</v>
      </c>
      <c r="F101" t="s">
        <v>321</v>
      </c>
      <c r="G101" t="s">
        <v>308</v>
      </c>
      <c r="M101" t="s">
        <v>1031</v>
      </c>
    </row>
    <row r="102" spans="4:13" ht="16" x14ac:dyDescent="0.2">
      <c r="D102" s="5" t="s">
        <v>322</v>
      </c>
      <c r="F102" t="s">
        <v>323</v>
      </c>
      <c r="G102" t="s">
        <v>1053</v>
      </c>
      <c r="M102" t="s">
        <v>1032</v>
      </c>
    </row>
    <row r="103" spans="4:13" ht="32" x14ac:dyDescent="0.2">
      <c r="D103" s="5" t="s">
        <v>325</v>
      </c>
      <c r="F103" t="s">
        <v>18</v>
      </c>
      <c r="G103" t="s">
        <v>313</v>
      </c>
      <c r="M103" t="s">
        <v>1033</v>
      </c>
    </row>
    <row r="104" spans="4:13" ht="16" x14ac:dyDescent="0.2">
      <c r="D104" s="5" t="s">
        <v>327</v>
      </c>
      <c r="F104" t="s">
        <v>328</v>
      </c>
      <c r="G104" t="s">
        <v>316</v>
      </c>
      <c r="M104" t="s">
        <v>1034</v>
      </c>
    </row>
    <row r="105" spans="4:13" ht="16" x14ac:dyDescent="0.2">
      <c r="D105" s="5" t="s">
        <v>330</v>
      </c>
      <c r="F105" t="s">
        <v>331</v>
      </c>
      <c r="G105" t="s">
        <v>319</v>
      </c>
      <c r="M105" t="s">
        <v>1035</v>
      </c>
    </row>
    <row r="106" spans="4:13" ht="16" x14ac:dyDescent="0.2">
      <c r="D106" s="5" t="s">
        <v>333</v>
      </c>
      <c r="F106" t="s">
        <v>334</v>
      </c>
      <c r="G106" t="s">
        <v>324</v>
      </c>
      <c r="M106" t="s">
        <v>1036</v>
      </c>
    </row>
    <row r="107" spans="4:13" ht="16" x14ac:dyDescent="0.2">
      <c r="D107" s="5" t="s">
        <v>336</v>
      </c>
      <c r="F107" t="s">
        <v>337</v>
      </c>
      <c r="G107" t="s">
        <v>326</v>
      </c>
      <c r="M107" t="s">
        <v>1037</v>
      </c>
    </row>
    <row r="108" spans="4:13" ht="16" x14ac:dyDescent="0.2">
      <c r="D108" s="5" t="s">
        <v>339</v>
      </c>
      <c r="F108" t="s">
        <v>340</v>
      </c>
      <c r="G108" t="s">
        <v>329</v>
      </c>
    </row>
    <row r="109" spans="4:13" ht="16" x14ac:dyDescent="0.2">
      <c r="D109" s="5" t="s">
        <v>341</v>
      </c>
      <c r="F109" t="s">
        <v>342</v>
      </c>
      <c r="G109" t="s">
        <v>332</v>
      </c>
    </row>
    <row r="110" spans="4:13" ht="16" x14ac:dyDescent="0.2">
      <c r="D110" s="5" t="s">
        <v>344</v>
      </c>
      <c r="F110" t="s">
        <v>345</v>
      </c>
      <c r="G110" t="s">
        <v>1054</v>
      </c>
    </row>
    <row r="111" spans="4:13" ht="16" x14ac:dyDescent="0.2">
      <c r="D111" s="5" t="s">
        <v>347</v>
      </c>
      <c r="F111" t="s">
        <v>348</v>
      </c>
      <c r="G111" t="s">
        <v>335</v>
      </c>
    </row>
    <row r="112" spans="4:13" ht="16" x14ac:dyDescent="0.2">
      <c r="D112" s="5" t="s">
        <v>349</v>
      </c>
      <c r="F112" t="s">
        <v>350</v>
      </c>
      <c r="G112" t="s">
        <v>338</v>
      </c>
    </row>
    <row r="113" spans="4:7" ht="16" x14ac:dyDescent="0.2">
      <c r="D113" s="5" t="s">
        <v>352</v>
      </c>
      <c r="F113" t="s">
        <v>353</v>
      </c>
      <c r="G113" t="s">
        <v>343</v>
      </c>
    </row>
    <row r="114" spans="4:7" ht="16" x14ac:dyDescent="0.2">
      <c r="D114" s="5" t="s">
        <v>355</v>
      </c>
      <c r="F114" t="s">
        <v>356</v>
      </c>
      <c r="G114" t="s">
        <v>346</v>
      </c>
    </row>
    <row r="115" spans="4:7" ht="16" x14ac:dyDescent="0.2">
      <c r="D115" s="5" t="s">
        <v>358</v>
      </c>
      <c r="F115" t="s">
        <v>359</v>
      </c>
      <c r="G115" t="s">
        <v>1055</v>
      </c>
    </row>
    <row r="116" spans="4:7" ht="16" x14ac:dyDescent="0.2">
      <c r="D116" s="5" t="s">
        <v>361</v>
      </c>
      <c r="F116" t="s">
        <v>362</v>
      </c>
      <c r="G116" t="s">
        <v>351</v>
      </c>
    </row>
    <row r="117" spans="4:7" ht="16" x14ac:dyDescent="0.2">
      <c r="D117" s="5" t="s">
        <v>364</v>
      </c>
      <c r="F117" t="s">
        <v>365</v>
      </c>
      <c r="G117" t="s">
        <v>354</v>
      </c>
    </row>
    <row r="118" spans="4:7" ht="16" x14ac:dyDescent="0.2">
      <c r="D118" s="5" t="s">
        <v>367</v>
      </c>
      <c r="F118" t="s">
        <v>368</v>
      </c>
      <c r="G118" t="s">
        <v>357</v>
      </c>
    </row>
    <row r="119" spans="4:7" ht="16" x14ac:dyDescent="0.2">
      <c r="D119" s="5" t="s">
        <v>369</v>
      </c>
      <c r="F119" t="s">
        <v>370</v>
      </c>
      <c r="G119" t="s">
        <v>360</v>
      </c>
    </row>
    <row r="120" spans="4:7" ht="16" x14ac:dyDescent="0.2">
      <c r="D120" s="5" t="s">
        <v>372</v>
      </c>
      <c r="F120" t="s">
        <v>373</v>
      </c>
      <c r="G120" t="s">
        <v>363</v>
      </c>
    </row>
    <row r="121" spans="4:7" ht="16" x14ac:dyDescent="0.2">
      <c r="D121" s="5" t="s">
        <v>375</v>
      </c>
      <c r="F121" t="s">
        <v>376</v>
      </c>
      <c r="G121" t="s">
        <v>366</v>
      </c>
    </row>
    <row r="122" spans="4:7" ht="16" x14ac:dyDescent="0.2">
      <c r="D122" s="5" t="s">
        <v>378</v>
      </c>
      <c r="F122" t="s">
        <v>379</v>
      </c>
      <c r="G122" t="s">
        <v>371</v>
      </c>
    </row>
    <row r="123" spans="4:7" ht="16" x14ac:dyDescent="0.2">
      <c r="D123" s="5" t="s">
        <v>381</v>
      </c>
      <c r="F123" t="s">
        <v>382</v>
      </c>
      <c r="G123" t="s">
        <v>374</v>
      </c>
    </row>
    <row r="124" spans="4:7" ht="16" x14ac:dyDescent="0.2">
      <c r="D124" s="5" t="s">
        <v>383</v>
      </c>
      <c r="F124" t="s">
        <v>384</v>
      </c>
      <c r="G124" t="s">
        <v>377</v>
      </c>
    </row>
    <row r="125" spans="4:7" ht="16" x14ac:dyDescent="0.2">
      <c r="D125" s="5" t="s">
        <v>385</v>
      </c>
      <c r="F125" t="s">
        <v>386</v>
      </c>
      <c r="G125" t="s">
        <v>380</v>
      </c>
    </row>
    <row r="126" spans="4:7" ht="16" x14ac:dyDescent="0.2">
      <c r="D126" s="5" t="s">
        <v>387</v>
      </c>
      <c r="F126" t="s">
        <v>388</v>
      </c>
      <c r="G126" t="s">
        <v>389</v>
      </c>
    </row>
    <row r="127" spans="4:7" ht="16" x14ac:dyDescent="0.2">
      <c r="D127" s="5" t="s">
        <v>390</v>
      </c>
      <c r="F127" t="s">
        <v>391</v>
      </c>
      <c r="G127" t="s">
        <v>1056</v>
      </c>
    </row>
    <row r="128" spans="4:7" ht="16" x14ac:dyDescent="0.2">
      <c r="D128" s="5" t="s">
        <v>393</v>
      </c>
      <c r="F128" t="s">
        <v>394</v>
      </c>
      <c r="G128" t="s">
        <v>1057</v>
      </c>
    </row>
    <row r="129" spans="4:7" ht="16" x14ac:dyDescent="0.2">
      <c r="D129" s="5" t="s">
        <v>396</v>
      </c>
      <c r="F129" t="s">
        <v>397</v>
      </c>
      <c r="G129" t="s">
        <v>392</v>
      </c>
    </row>
    <row r="130" spans="4:7" ht="16" x14ac:dyDescent="0.2">
      <c r="D130" s="5" t="s">
        <v>399</v>
      </c>
      <c r="F130" t="s">
        <v>400</v>
      </c>
      <c r="G130" t="s">
        <v>395</v>
      </c>
    </row>
    <row r="131" spans="4:7" ht="16" x14ac:dyDescent="0.2">
      <c r="D131" s="5" t="s">
        <v>402</v>
      </c>
      <c r="F131" t="s">
        <v>403</v>
      </c>
      <c r="G131" t="s">
        <v>398</v>
      </c>
    </row>
    <row r="132" spans="4:7" ht="16" x14ac:dyDescent="0.2">
      <c r="D132" s="5" t="s">
        <v>405</v>
      </c>
      <c r="F132" t="s">
        <v>406</v>
      </c>
      <c r="G132" t="s">
        <v>401</v>
      </c>
    </row>
    <row r="133" spans="4:7" ht="16" x14ac:dyDescent="0.2">
      <c r="D133" s="5" t="s">
        <v>408</v>
      </c>
      <c r="F133" t="s">
        <v>409</v>
      </c>
      <c r="G133" t="s">
        <v>404</v>
      </c>
    </row>
    <row r="134" spans="4:7" ht="16" x14ac:dyDescent="0.2">
      <c r="D134" s="5" t="s">
        <v>411</v>
      </c>
      <c r="F134" t="s">
        <v>412</v>
      </c>
      <c r="G134" t="s">
        <v>407</v>
      </c>
    </row>
    <row r="135" spans="4:7" ht="16" x14ac:dyDescent="0.2">
      <c r="D135" s="5" t="s">
        <v>414</v>
      </c>
      <c r="F135" t="s">
        <v>415</v>
      </c>
      <c r="G135" t="s">
        <v>410</v>
      </c>
    </row>
    <row r="136" spans="4:7" ht="16" x14ac:dyDescent="0.2">
      <c r="D136" s="5" t="s">
        <v>417</v>
      </c>
      <c r="F136" t="s">
        <v>418</v>
      </c>
      <c r="G136" t="s">
        <v>413</v>
      </c>
    </row>
    <row r="137" spans="4:7" ht="16" x14ac:dyDescent="0.2">
      <c r="D137" s="5" t="s">
        <v>420</v>
      </c>
      <c r="F137" t="s">
        <v>421</v>
      </c>
      <c r="G137" t="s">
        <v>416</v>
      </c>
    </row>
    <row r="138" spans="4:7" ht="16" x14ac:dyDescent="0.2">
      <c r="D138" s="5" t="s">
        <v>423</v>
      </c>
      <c r="F138" t="s">
        <v>424</v>
      </c>
      <c r="G138" t="s">
        <v>419</v>
      </c>
    </row>
    <row r="139" spans="4:7" ht="16" x14ac:dyDescent="0.2">
      <c r="D139" s="5" t="s">
        <v>426</v>
      </c>
      <c r="F139" t="s">
        <v>427</v>
      </c>
      <c r="G139" t="s">
        <v>422</v>
      </c>
    </row>
    <row r="140" spans="4:7" ht="16" x14ac:dyDescent="0.2">
      <c r="D140" s="5" t="s">
        <v>429</v>
      </c>
      <c r="F140" t="s">
        <v>430</v>
      </c>
      <c r="G140" t="s">
        <v>425</v>
      </c>
    </row>
    <row r="141" spans="4:7" ht="16" x14ac:dyDescent="0.2">
      <c r="D141" s="5" t="s">
        <v>432</v>
      </c>
      <c r="F141" t="s">
        <v>433</v>
      </c>
      <c r="G141" t="s">
        <v>428</v>
      </c>
    </row>
    <row r="142" spans="4:7" ht="16" x14ac:dyDescent="0.2">
      <c r="D142" s="5" t="s">
        <v>435</v>
      </c>
      <c r="F142" t="s">
        <v>436</v>
      </c>
      <c r="G142" t="s">
        <v>431</v>
      </c>
    </row>
    <row r="143" spans="4:7" ht="16" x14ac:dyDescent="0.2">
      <c r="D143" s="5" t="s">
        <v>438</v>
      </c>
      <c r="F143" t="s">
        <v>439</v>
      </c>
      <c r="G143" t="s">
        <v>434</v>
      </c>
    </row>
    <row r="144" spans="4:7" ht="16" x14ac:dyDescent="0.2">
      <c r="D144" s="5" t="s">
        <v>441</v>
      </c>
      <c r="F144" t="s">
        <v>442</v>
      </c>
      <c r="G144" t="s">
        <v>437</v>
      </c>
    </row>
    <row r="145" spans="4:7" ht="16" x14ac:dyDescent="0.2">
      <c r="D145" s="5" t="s">
        <v>444</v>
      </c>
      <c r="F145" t="s">
        <v>445</v>
      </c>
      <c r="G145" t="s">
        <v>440</v>
      </c>
    </row>
    <row r="146" spans="4:7" ht="16" x14ac:dyDescent="0.2">
      <c r="D146" s="5" t="s">
        <v>447</v>
      </c>
      <c r="F146" t="s">
        <v>448</v>
      </c>
      <c r="G146" t="s">
        <v>443</v>
      </c>
    </row>
    <row r="147" spans="4:7" ht="16" x14ac:dyDescent="0.2">
      <c r="D147" s="5" t="s">
        <v>450</v>
      </c>
      <c r="F147" t="s">
        <v>451</v>
      </c>
      <c r="G147" t="s">
        <v>446</v>
      </c>
    </row>
    <row r="148" spans="4:7" ht="16" x14ac:dyDescent="0.2">
      <c r="D148" s="5" t="s">
        <v>453</v>
      </c>
      <c r="F148" t="s">
        <v>20</v>
      </c>
      <c r="G148" t="s">
        <v>449</v>
      </c>
    </row>
    <row r="149" spans="4:7" ht="16" x14ac:dyDescent="0.2">
      <c r="D149" s="5" t="s">
        <v>454</v>
      </c>
      <c r="F149" t="s">
        <v>455</v>
      </c>
      <c r="G149" t="s">
        <v>1058</v>
      </c>
    </row>
    <row r="150" spans="4:7" ht="16" x14ac:dyDescent="0.2">
      <c r="D150" s="5" t="s">
        <v>457</v>
      </c>
      <c r="F150" t="s">
        <v>458</v>
      </c>
      <c r="G150" t="s">
        <v>452</v>
      </c>
    </row>
    <row r="151" spans="4:7" ht="16" x14ac:dyDescent="0.2">
      <c r="D151" s="5" t="s">
        <v>460</v>
      </c>
      <c r="F151" t="s">
        <v>461</v>
      </c>
      <c r="G151" t="s">
        <v>452</v>
      </c>
    </row>
    <row r="152" spans="4:7" ht="16" x14ac:dyDescent="0.2">
      <c r="D152" s="5" t="s">
        <v>463</v>
      </c>
      <c r="F152" t="s">
        <v>464</v>
      </c>
      <c r="G152" t="s">
        <v>456</v>
      </c>
    </row>
    <row r="153" spans="4:7" ht="16" x14ac:dyDescent="0.2">
      <c r="D153" s="5" t="s">
        <v>466</v>
      </c>
      <c r="F153" t="s">
        <v>467</v>
      </c>
      <c r="G153" t="s">
        <v>459</v>
      </c>
    </row>
    <row r="154" spans="4:7" ht="16" x14ac:dyDescent="0.2">
      <c r="D154" s="5" t="s">
        <v>469</v>
      </c>
      <c r="F154" t="s">
        <v>470</v>
      </c>
      <c r="G154" t="s">
        <v>462</v>
      </c>
    </row>
    <row r="155" spans="4:7" ht="16" x14ac:dyDescent="0.2">
      <c r="D155" s="5" t="s">
        <v>472</v>
      </c>
      <c r="F155" t="s">
        <v>473</v>
      </c>
      <c r="G155" t="s">
        <v>465</v>
      </c>
    </row>
    <row r="156" spans="4:7" ht="16" x14ac:dyDescent="0.2">
      <c r="D156" s="5" t="s">
        <v>475</v>
      </c>
      <c r="F156" t="s">
        <v>476</v>
      </c>
      <c r="G156" t="s">
        <v>468</v>
      </c>
    </row>
    <row r="157" spans="4:7" ht="16" x14ac:dyDescent="0.2">
      <c r="D157" s="5" t="s">
        <v>478</v>
      </c>
      <c r="F157" t="s">
        <v>479</v>
      </c>
      <c r="G157" t="s">
        <v>471</v>
      </c>
    </row>
    <row r="158" spans="4:7" ht="16" x14ac:dyDescent="0.2">
      <c r="D158" s="5" t="s">
        <v>481</v>
      </c>
      <c r="F158" t="s">
        <v>482</v>
      </c>
      <c r="G158" t="s">
        <v>474</v>
      </c>
    </row>
    <row r="159" spans="4:7" ht="16" x14ac:dyDescent="0.2">
      <c r="D159" s="5" t="s">
        <v>484</v>
      </c>
      <c r="F159" t="s">
        <v>485</v>
      </c>
      <c r="G159" t="s">
        <v>477</v>
      </c>
    </row>
    <row r="160" spans="4:7" ht="16" x14ac:dyDescent="0.2">
      <c r="D160" s="5" t="s">
        <v>487</v>
      </c>
      <c r="F160" t="s">
        <v>488</v>
      </c>
      <c r="G160" t="s">
        <v>480</v>
      </c>
    </row>
    <row r="161" spans="4:7" ht="16" x14ac:dyDescent="0.2">
      <c r="D161" s="5" t="s">
        <v>490</v>
      </c>
      <c r="F161" t="s">
        <v>491</v>
      </c>
      <c r="G161" t="s">
        <v>483</v>
      </c>
    </row>
    <row r="162" spans="4:7" ht="16" x14ac:dyDescent="0.2">
      <c r="D162" s="5" t="s">
        <v>492</v>
      </c>
      <c r="F162" t="s">
        <v>493</v>
      </c>
      <c r="G162" t="s">
        <v>486</v>
      </c>
    </row>
    <row r="163" spans="4:7" ht="16" x14ac:dyDescent="0.2">
      <c r="D163" s="5" t="s">
        <v>495</v>
      </c>
      <c r="F163" t="s">
        <v>496</v>
      </c>
      <c r="G163" t="s">
        <v>489</v>
      </c>
    </row>
    <row r="164" spans="4:7" ht="16" x14ac:dyDescent="0.2">
      <c r="D164" s="5" t="s">
        <v>498</v>
      </c>
      <c r="F164" t="s">
        <v>499</v>
      </c>
      <c r="G164" t="s">
        <v>494</v>
      </c>
    </row>
    <row r="165" spans="4:7" ht="16" x14ac:dyDescent="0.2">
      <c r="D165" s="5" t="s">
        <v>500</v>
      </c>
      <c r="F165" t="s">
        <v>501</v>
      </c>
      <c r="G165" t="s">
        <v>497</v>
      </c>
    </row>
    <row r="166" spans="4:7" ht="16" x14ac:dyDescent="0.2">
      <c r="D166" s="5" t="s">
        <v>503</v>
      </c>
      <c r="F166" t="s">
        <v>504</v>
      </c>
      <c r="G166" t="s">
        <v>502</v>
      </c>
    </row>
    <row r="167" spans="4:7" ht="16" x14ac:dyDescent="0.2">
      <c r="D167" s="5" t="s">
        <v>506</v>
      </c>
      <c r="F167" t="s">
        <v>507</v>
      </c>
      <c r="G167" t="s">
        <v>505</v>
      </c>
    </row>
    <row r="168" spans="4:7" ht="16" x14ac:dyDescent="0.2">
      <c r="D168" s="5" t="s">
        <v>509</v>
      </c>
      <c r="F168" t="s">
        <v>510</v>
      </c>
      <c r="G168" t="s">
        <v>508</v>
      </c>
    </row>
    <row r="169" spans="4:7" ht="16" x14ac:dyDescent="0.2">
      <c r="D169" s="5" t="s">
        <v>512</v>
      </c>
      <c r="F169" t="s">
        <v>513</v>
      </c>
      <c r="G169" t="s">
        <v>511</v>
      </c>
    </row>
    <row r="170" spans="4:7" ht="16" x14ac:dyDescent="0.2">
      <c r="D170" s="5" t="s">
        <v>515</v>
      </c>
      <c r="F170" t="s">
        <v>516</v>
      </c>
      <c r="G170" t="s">
        <v>514</v>
      </c>
    </row>
    <row r="171" spans="4:7" ht="16" x14ac:dyDescent="0.2">
      <c r="D171" s="5" t="s">
        <v>518</v>
      </c>
      <c r="F171" t="s">
        <v>519</v>
      </c>
      <c r="G171" t="s">
        <v>517</v>
      </c>
    </row>
    <row r="172" spans="4:7" x14ac:dyDescent="0.2">
      <c r="F172" t="s">
        <v>520</v>
      </c>
      <c r="G172" t="s">
        <v>521</v>
      </c>
    </row>
    <row r="173" spans="4:7" x14ac:dyDescent="0.2">
      <c r="F173" t="s">
        <v>522</v>
      </c>
      <c r="G173" t="s">
        <v>523</v>
      </c>
    </row>
    <row r="174" spans="4:7" x14ac:dyDescent="0.2">
      <c r="F174" t="s">
        <v>524</v>
      </c>
      <c r="G174" t="s">
        <v>525</v>
      </c>
    </row>
    <row r="175" spans="4:7" x14ac:dyDescent="0.2">
      <c r="F175" t="s">
        <v>526</v>
      </c>
      <c r="G175" t="s">
        <v>527</v>
      </c>
    </row>
    <row r="176" spans="4:7" x14ac:dyDescent="0.2">
      <c r="F176" t="s">
        <v>528</v>
      </c>
      <c r="G176" t="s">
        <v>1059</v>
      </c>
    </row>
    <row r="177" spans="6:7" x14ac:dyDescent="0.2">
      <c r="F177" t="s">
        <v>529</v>
      </c>
      <c r="G177" t="s">
        <v>1060</v>
      </c>
    </row>
    <row r="178" spans="6:7" x14ac:dyDescent="0.2">
      <c r="F178" t="s">
        <v>531</v>
      </c>
      <c r="G178" t="s">
        <v>1061</v>
      </c>
    </row>
    <row r="179" spans="6:7" x14ac:dyDescent="0.2">
      <c r="F179" t="s">
        <v>533</v>
      </c>
      <c r="G179" t="s">
        <v>530</v>
      </c>
    </row>
    <row r="180" spans="6:7" x14ac:dyDescent="0.2">
      <c r="F180" t="s">
        <v>535</v>
      </c>
      <c r="G180" t="s">
        <v>1062</v>
      </c>
    </row>
    <row r="181" spans="6:7" x14ac:dyDescent="0.2">
      <c r="F181" t="s">
        <v>537</v>
      </c>
      <c r="G181" t="s">
        <v>532</v>
      </c>
    </row>
    <row r="182" spans="6:7" x14ac:dyDescent="0.2">
      <c r="F182" t="s">
        <v>539</v>
      </c>
      <c r="G182" t="s">
        <v>534</v>
      </c>
    </row>
    <row r="183" spans="6:7" x14ac:dyDescent="0.2">
      <c r="F183" t="s">
        <v>541</v>
      </c>
      <c r="G183" t="s">
        <v>536</v>
      </c>
    </row>
    <row r="184" spans="6:7" x14ac:dyDescent="0.2">
      <c r="F184" t="s">
        <v>543</v>
      </c>
      <c r="G184" t="s">
        <v>538</v>
      </c>
    </row>
    <row r="185" spans="6:7" x14ac:dyDescent="0.2">
      <c r="F185" t="s">
        <v>544</v>
      </c>
      <c r="G185" t="s">
        <v>1063</v>
      </c>
    </row>
    <row r="186" spans="6:7" x14ac:dyDescent="0.2">
      <c r="F186" t="s">
        <v>546</v>
      </c>
      <c r="G186" t="s">
        <v>540</v>
      </c>
    </row>
    <row r="187" spans="6:7" x14ac:dyDescent="0.2">
      <c r="F187" t="s">
        <v>548</v>
      </c>
      <c r="G187" t="s">
        <v>542</v>
      </c>
    </row>
    <row r="188" spans="6:7" x14ac:dyDescent="0.2">
      <c r="F188" t="s">
        <v>550</v>
      </c>
      <c r="G188" t="s">
        <v>545</v>
      </c>
    </row>
    <row r="189" spans="6:7" x14ac:dyDescent="0.2">
      <c r="F189" t="s">
        <v>552</v>
      </c>
      <c r="G189" t="s">
        <v>1064</v>
      </c>
    </row>
    <row r="190" spans="6:7" x14ac:dyDescent="0.2">
      <c r="F190" t="s">
        <v>554</v>
      </c>
      <c r="G190" t="s">
        <v>547</v>
      </c>
    </row>
    <row r="191" spans="6:7" x14ac:dyDescent="0.2">
      <c r="F191" t="s">
        <v>556</v>
      </c>
      <c r="G191" t="s">
        <v>549</v>
      </c>
    </row>
    <row r="192" spans="6:7" x14ac:dyDescent="0.2">
      <c r="F192" t="s">
        <v>558</v>
      </c>
      <c r="G192" t="s">
        <v>551</v>
      </c>
    </row>
    <row r="193" spans="4:14" x14ac:dyDescent="0.2">
      <c r="F193" t="s">
        <v>560</v>
      </c>
      <c r="G193" t="s">
        <v>553</v>
      </c>
    </row>
    <row r="194" spans="4:14" x14ac:dyDescent="0.2">
      <c r="F194" t="s">
        <v>562</v>
      </c>
      <c r="G194" t="s">
        <v>555</v>
      </c>
    </row>
    <row r="195" spans="4:14" x14ac:dyDescent="0.2">
      <c r="F195" t="s">
        <v>563</v>
      </c>
      <c r="G195" t="s">
        <v>557</v>
      </c>
    </row>
    <row r="196" spans="4:14" x14ac:dyDescent="0.2">
      <c r="F196" t="s">
        <v>565</v>
      </c>
      <c r="G196" t="s">
        <v>559</v>
      </c>
    </row>
    <row r="197" spans="4:14" x14ac:dyDescent="0.2">
      <c r="F197" t="s">
        <v>567</v>
      </c>
      <c r="G197" t="s">
        <v>561</v>
      </c>
    </row>
    <row r="198" spans="4:14" x14ac:dyDescent="0.2">
      <c r="F198" t="s">
        <v>569</v>
      </c>
      <c r="G198" t="s">
        <v>564</v>
      </c>
    </row>
    <row r="199" spans="4:14" x14ac:dyDescent="0.2">
      <c r="F199" t="s">
        <v>571</v>
      </c>
      <c r="G199" t="s">
        <v>566</v>
      </c>
    </row>
    <row r="200" spans="4:14" x14ac:dyDescent="0.2">
      <c r="F200" t="s">
        <v>573</v>
      </c>
      <c r="G200" t="s">
        <v>568</v>
      </c>
    </row>
    <row r="201" spans="4:14" x14ac:dyDescent="0.2">
      <c r="F201" t="s">
        <v>575</v>
      </c>
      <c r="G201" t="s">
        <v>570</v>
      </c>
    </row>
    <row r="202" spans="4:14" x14ac:dyDescent="0.2">
      <c r="F202" t="s">
        <v>577</v>
      </c>
      <c r="G202" t="s">
        <v>572</v>
      </c>
      <c r="N202" t="s">
        <v>931</v>
      </c>
    </row>
    <row r="203" spans="4:14" x14ac:dyDescent="0.2">
      <c r="D203" s="3"/>
      <c r="F203" t="s">
        <v>579</v>
      </c>
      <c r="G203" t="s">
        <v>574</v>
      </c>
    </row>
    <row r="204" spans="4:14" x14ac:dyDescent="0.2">
      <c r="D204" s="4"/>
      <c r="F204" s="3" t="s">
        <v>580</v>
      </c>
      <c r="G204" t="s">
        <v>576</v>
      </c>
    </row>
    <row r="205" spans="4:14" x14ac:dyDescent="0.2">
      <c r="F205" s="4" t="s">
        <v>582</v>
      </c>
      <c r="G205" t="s">
        <v>578</v>
      </c>
    </row>
    <row r="206" spans="4:14" x14ac:dyDescent="0.2">
      <c r="G206" t="s">
        <v>581</v>
      </c>
    </row>
    <row r="207" spans="4:14" x14ac:dyDescent="0.2">
      <c r="G207" t="s">
        <v>583</v>
      </c>
    </row>
    <row r="208" spans="4:14" x14ac:dyDescent="0.2">
      <c r="G208" t="s">
        <v>584</v>
      </c>
    </row>
    <row r="209" spans="7:7" x14ac:dyDescent="0.2">
      <c r="G209" t="s">
        <v>585</v>
      </c>
    </row>
    <row r="210" spans="7:7" x14ac:dyDescent="0.2">
      <c r="G210" t="s">
        <v>1065</v>
      </c>
    </row>
    <row r="211" spans="7:7" x14ac:dyDescent="0.2">
      <c r="G211" t="s">
        <v>586</v>
      </c>
    </row>
    <row r="212" spans="7:7" x14ac:dyDescent="0.2">
      <c r="G212" t="s">
        <v>587</v>
      </c>
    </row>
    <row r="213" spans="7:7" x14ac:dyDescent="0.2">
      <c r="G213" t="s">
        <v>588</v>
      </c>
    </row>
    <row r="214" spans="7:7" x14ac:dyDescent="0.2">
      <c r="G214" t="s">
        <v>589</v>
      </c>
    </row>
    <row r="215" spans="7:7" x14ac:dyDescent="0.2">
      <c r="G215" t="s">
        <v>590</v>
      </c>
    </row>
    <row r="216" spans="7:7" x14ac:dyDescent="0.2">
      <c r="G216" t="s">
        <v>591</v>
      </c>
    </row>
    <row r="217" spans="7:7" x14ac:dyDescent="0.2">
      <c r="G217" t="s">
        <v>592</v>
      </c>
    </row>
    <row r="218" spans="7:7" x14ac:dyDescent="0.2">
      <c r="G218" t="s">
        <v>593</v>
      </c>
    </row>
    <row r="219" spans="7:7" x14ac:dyDescent="0.2">
      <c r="G219" t="s">
        <v>594</v>
      </c>
    </row>
    <row r="220" spans="7:7" x14ac:dyDescent="0.2">
      <c r="G220" t="s">
        <v>595</v>
      </c>
    </row>
    <row r="221" spans="7:7" x14ac:dyDescent="0.2">
      <c r="G221" t="s">
        <v>596</v>
      </c>
    </row>
    <row r="222" spans="7:7" x14ac:dyDescent="0.2">
      <c r="G222" t="s">
        <v>597</v>
      </c>
    </row>
    <row r="223" spans="7:7" x14ac:dyDescent="0.2">
      <c r="G223" t="s">
        <v>598</v>
      </c>
    </row>
    <row r="224" spans="7:7" x14ac:dyDescent="0.2">
      <c r="G224" t="s">
        <v>599</v>
      </c>
    </row>
    <row r="225" spans="7:7" x14ac:dyDescent="0.2">
      <c r="G225" t="s">
        <v>600</v>
      </c>
    </row>
    <row r="226" spans="7:7" x14ac:dyDescent="0.2">
      <c r="G226" t="s">
        <v>601</v>
      </c>
    </row>
    <row r="227" spans="7:7" x14ac:dyDescent="0.2">
      <c r="G227" t="s">
        <v>602</v>
      </c>
    </row>
    <row r="228" spans="7:7" x14ac:dyDescent="0.2">
      <c r="G228" t="s">
        <v>603</v>
      </c>
    </row>
    <row r="229" spans="7:7" x14ac:dyDescent="0.2">
      <c r="G229" t="s">
        <v>604</v>
      </c>
    </row>
    <row r="230" spans="7:7" x14ac:dyDescent="0.2">
      <c r="G230" t="s">
        <v>605</v>
      </c>
    </row>
    <row r="231" spans="7:7" x14ac:dyDescent="0.2">
      <c r="G231" t="s">
        <v>606</v>
      </c>
    </row>
    <row r="232" spans="7:7" x14ac:dyDescent="0.2">
      <c r="G232" t="s">
        <v>607</v>
      </c>
    </row>
    <row r="233" spans="7:7" x14ac:dyDescent="0.2">
      <c r="G233" t="s">
        <v>608</v>
      </c>
    </row>
    <row r="234" spans="7:7" x14ac:dyDescent="0.2">
      <c r="G234" t="s">
        <v>609</v>
      </c>
    </row>
    <row r="235" spans="7:7" x14ac:dyDescent="0.2">
      <c r="G235" t="s">
        <v>610</v>
      </c>
    </row>
    <row r="236" spans="7:7" x14ac:dyDescent="0.2">
      <c r="G236" t="s">
        <v>611</v>
      </c>
    </row>
    <row r="237" spans="7:7" x14ac:dyDescent="0.2">
      <c r="G237" t="s">
        <v>612</v>
      </c>
    </row>
    <row r="238" spans="7:7" x14ac:dyDescent="0.2">
      <c r="G238" t="s">
        <v>1066</v>
      </c>
    </row>
    <row r="239" spans="7:7" x14ac:dyDescent="0.2">
      <c r="G239" t="s">
        <v>613</v>
      </c>
    </row>
    <row r="240" spans="7:7" x14ac:dyDescent="0.2">
      <c r="G240" t="s">
        <v>614</v>
      </c>
    </row>
    <row r="241" spans="7:7" x14ac:dyDescent="0.2">
      <c r="G241" t="s">
        <v>615</v>
      </c>
    </row>
    <row r="242" spans="7:7" x14ac:dyDescent="0.2">
      <c r="G242" t="s">
        <v>616</v>
      </c>
    </row>
    <row r="243" spans="7:7" x14ac:dyDescent="0.2">
      <c r="G243" t="s">
        <v>617</v>
      </c>
    </row>
    <row r="244" spans="7:7" x14ac:dyDescent="0.2">
      <c r="G244" t="s">
        <v>618</v>
      </c>
    </row>
    <row r="245" spans="7:7" x14ac:dyDescent="0.2">
      <c r="G245" t="s">
        <v>619</v>
      </c>
    </row>
    <row r="246" spans="7:7" x14ac:dyDescent="0.2">
      <c r="G246" t="s">
        <v>620</v>
      </c>
    </row>
    <row r="247" spans="7:7" x14ac:dyDescent="0.2">
      <c r="G247" t="s">
        <v>621</v>
      </c>
    </row>
    <row r="248" spans="7:7" x14ac:dyDescent="0.2">
      <c r="G248" t="s">
        <v>622</v>
      </c>
    </row>
    <row r="249" spans="7:7" x14ac:dyDescent="0.2">
      <c r="G249" t="s">
        <v>623</v>
      </c>
    </row>
    <row r="250" spans="7:7" x14ac:dyDescent="0.2">
      <c r="G250" t="s">
        <v>624</v>
      </c>
    </row>
    <row r="251" spans="7:7" x14ac:dyDescent="0.2">
      <c r="G251" t="s">
        <v>625</v>
      </c>
    </row>
    <row r="252" spans="7:7" x14ac:dyDescent="0.2">
      <c r="G252" t="s">
        <v>626</v>
      </c>
    </row>
    <row r="253" spans="7:7" x14ac:dyDescent="0.2">
      <c r="G253" t="s">
        <v>627</v>
      </c>
    </row>
    <row r="254" spans="7:7" x14ac:dyDescent="0.2">
      <c r="G254" t="s">
        <v>628</v>
      </c>
    </row>
    <row r="255" spans="7:7" x14ac:dyDescent="0.2">
      <c r="G255" t="s">
        <v>629</v>
      </c>
    </row>
    <row r="256" spans="7:7" x14ac:dyDescent="0.2">
      <c r="G256" t="s">
        <v>630</v>
      </c>
    </row>
    <row r="257" spans="7:7" x14ac:dyDescent="0.2">
      <c r="G257" t="s">
        <v>631</v>
      </c>
    </row>
    <row r="258" spans="7:7" x14ac:dyDescent="0.2">
      <c r="G258" t="s">
        <v>632</v>
      </c>
    </row>
    <row r="259" spans="7:7" x14ac:dyDescent="0.2">
      <c r="G259" t="s">
        <v>633</v>
      </c>
    </row>
    <row r="260" spans="7:7" x14ac:dyDescent="0.2">
      <c r="G260" t="s">
        <v>634</v>
      </c>
    </row>
    <row r="261" spans="7:7" x14ac:dyDescent="0.2">
      <c r="G261" t="s">
        <v>635</v>
      </c>
    </row>
    <row r="262" spans="7:7" x14ac:dyDescent="0.2">
      <c r="G262" t="s">
        <v>636</v>
      </c>
    </row>
    <row r="263" spans="7:7" x14ac:dyDescent="0.2">
      <c r="G263" t="s">
        <v>637</v>
      </c>
    </row>
    <row r="264" spans="7:7" x14ac:dyDescent="0.2">
      <c r="G264" t="s">
        <v>1067</v>
      </c>
    </row>
    <row r="265" spans="7:7" x14ac:dyDescent="0.2">
      <c r="G265" t="s">
        <v>638</v>
      </c>
    </row>
    <row r="266" spans="7:7" x14ac:dyDescent="0.2">
      <c r="G266" t="s">
        <v>639</v>
      </c>
    </row>
    <row r="267" spans="7:7" x14ac:dyDescent="0.2">
      <c r="G267" t="s">
        <v>640</v>
      </c>
    </row>
    <row r="268" spans="7:7" x14ac:dyDescent="0.2">
      <c r="G268" t="s">
        <v>641</v>
      </c>
    </row>
    <row r="269" spans="7:7" x14ac:dyDescent="0.2">
      <c r="G269" t="s">
        <v>642</v>
      </c>
    </row>
    <row r="270" spans="7:7" x14ac:dyDescent="0.2">
      <c r="G270" t="s">
        <v>643</v>
      </c>
    </row>
    <row r="271" spans="7:7" x14ac:dyDescent="0.2">
      <c r="G271" t="s">
        <v>644</v>
      </c>
    </row>
    <row r="272" spans="7:7" x14ac:dyDescent="0.2">
      <c r="G272" t="s">
        <v>645</v>
      </c>
    </row>
    <row r="273" spans="7:7" x14ac:dyDescent="0.2">
      <c r="G273" t="s">
        <v>646</v>
      </c>
    </row>
    <row r="274" spans="7:7" x14ac:dyDescent="0.2">
      <c r="G274" t="s">
        <v>647</v>
      </c>
    </row>
    <row r="275" spans="7:7" x14ac:dyDescent="0.2">
      <c r="G275" t="s">
        <v>1068</v>
      </c>
    </row>
    <row r="276" spans="7:7" x14ac:dyDescent="0.2">
      <c r="G276" t="s">
        <v>648</v>
      </c>
    </row>
    <row r="277" spans="7:7" x14ac:dyDescent="0.2">
      <c r="G277" t="s">
        <v>649</v>
      </c>
    </row>
    <row r="278" spans="7:7" x14ac:dyDescent="0.2">
      <c r="G278" t="s">
        <v>650</v>
      </c>
    </row>
    <row r="279" spans="7:7" x14ac:dyDescent="0.2">
      <c r="G279" t="s">
        <v>651</v>
      </c>
    </row>
    <row r="280" spans="7:7" x14ac:dyDescent="0.2">
      <c r="G280" t="s">
        <v>1069</v>
      </c>
    </row>
    <row r="281" spans="7:7" x14ac:dyDescent="0.2">
      <c r="G281" t="s">
        <v>652</v>
      </c>
    </row>
    <row r="282" spans="7:7" x14ac:dyDescent="0.2">
      <c r="G282" t="s">
        <v>653</v>
      </c>
    </row>
    <row r="283" spans="7:7" x14ac:dyDescent="0.2">
      <c r="G283" t="s">
        <v>654</v>
      </c>
    </row>
    <row r="284" spans="7:7" x14ac:dyDescent="0.2">
      <c r="G284" t="s">
        <v>655</v>
      </c>
    </row>
    <row r="285" spans="7:7" x14ac:dyDescent="0.2">
      <c r="G285" t="s">
        <v>656</v>
      </c>
    </row>
    <row r="286" spans="7:7" x14ac:dyDescent="0.2">
      <c r="G286" t="s">
        <v>657</v>
      </c>
    </row>
    <row r="287" spans="7:7" x14ac:dyDescent="0.2">
      <c r="G287" t="s">
        <v>658</v>
      </c>
    </row>
    <row r="288" spans="7:7" x14ac:dyDescent="0.2">
      <c r="G288" t="s">
        <v>659</v>
      </c>
    </row>
    <row r="289" spans="7:7" x14ac:dyDescent="0.2">
      <c r="G289" t="s">
        <v>660</v>
      </c>
    </row>
    <row r="290" spans="7:7" x14ac:dyDescent="0.2">
      <c r="G290" t="s">
        <v>1070</v>
      </c>
    </row>
    <row r="291" spans="7:7" x14ac:dyDescent="0.2">
      <c r="G291" t="s">
        <v>1071</v>
      </c>
    </row>
    <row r="292" spans="7:7" x14ac:dyDescent="0.2">
      <c r="G292" t="s">
        <v>661</v>
      </c>
    </row>
    <row r="293" spans="7:7" x14ac:dyDescent="0.2">
      <c r="G293" t="s">
        <v>662</v>
      </c>
    </row>
    <row r="294" spans="7:7" x14ac:dyDescent="0.2">
      <c r="G294" t="s">
        <v>1072</v>
      </c>
    </row>
    <row r="295" spans="7:7" x14ac:dyDescent="0.2">
      <c r="G295" t="s">
        <v>1073</v>
      </c>
    </row>
    <row r="296" spans="7:7" x14ac:dyDescent="0.2">
      <c r="G296" t="s">
        <v>663</v>
      </c>
    </row>
    <row r="297" spans="7:7" x14ac:dyDescent="0.2">
      <c r="G297" t="s">
        <v>664</v>
      </c>
    </row>
    <row r="298" spans="7:7" x14ac:dyDescent="0.2">
      <c r="G298" t="s">
        <v>665</v>
      </c>
    </row>
    <row r="299" spans="7:7" x14ac:dyDescent="0.2">
      <c r="G299" t="s">
        <v>666</v>
      </c>
    </row>
    <row r="300" spans="7:7" x14ac:dyDescent="0.2">
      <c r="G300" t="s">
        <v>667</v>
      </c>
    </row>
    <row r="301" spans="7:7" x14ac:dyDescent="0.2">
      <c r="G301" t="s">
        <v>668</v>
      </c>
    </row>
    <row r="302" spans="7:7" x14ac:dyDescent="0.2">
      <c r="G302" t="s">
        <v>1074</v>
      </c>
    </row>
    <row r="303" spans="7:7" x14ac:dyDescent="0.2">
      <c r="G303" t="s">
        <v>669</v>
      </c>
    </row>
    <row r="304" spans="7:7" x14ac:dyDescent="0.2">
      <c r="G304" t="s">
        <v>670</v>
      </c>
    </row>
    <row r="305" spans="7:7" x14ac:dyDescent="0.2">
      <c r="G305" t="s">
        <v>671</v>
      </c>
    </row>
    <row r="306" spans="7:7" x14ac:dyDescent="0.2">
      <c r="G306" t="s">
        <v>672</v>
      </c>
    </row>
    <row r="307" spans="7:7" x14ac:dyDescent="0.2">
      <c r="G307" t="s">
        <v>673</v>
      </c>
    </row>
    <row r="308" spans="7:7" x14ac:dyDescent="0.2">
      <c r="G308" t="s">
        <v>674</v>
      </c>
    </row>
    <row r="309" spans="7:7" x14ac:dyDescent="0.2">
      <c r="G309" t="s">
        <v>675</v>
      </c>
    </row>
    <row r="310" spans="7:7" x14ac:dyDescent="0.2">
      <c r="G310" t="s">
        <v>676</v>
      </c>
    </row>
    <row r="311" spans="7:7" x14ac:dyDescent="0.2">
      <c r="G311" t="s">
        <v>677</v>
      </c>
    </row>
    <row r="312" spans="7:7" x14ac:dyDescent="0.2">
      <c r="G312" t="s">
        <v>678</v>
      </c>
    </row>
    <row r="313" spans="7:7" x14ac:dyDescent="0.2">
      <c r="G313" t="s">
        <v>679</v>
      </c>
    </row>
    <row r="314" spans="7:7" x14ac:dyDescent="0.2">
      <c r="G314" t="s">
        <v>680</v>
      </c>
    </row>
    <row r="315" spans="7:7" x14ac:dyDescent="0.2">
      <c r="G315" t="s">
        <v>681</v>
      </c>
    </row>
    <row r="316" spans="7:7" x14ac:dyDescent="0.2">
      <c r="G316" t="s">
        <v>682</v>
      </c>
    </row>
    <row r="317" spans="7:7" x14ac:dyDescent="0.2">
      <c r="G317" t="s">
        <v>683</v>
      </c>
    </row>
    <row r="318" spans="7:7" x14ac:dyDescent="0.2">
      <c r="G318" t="s">
        <v>684</v>
      </c>
    </row>
    <row r="319" spans="7:7" x14ac:dyDescent="0.2">
      <c r="G319" t="s">
        <v>685</v>
      </c>
    </row>
    <row r="320" spans="7:7" x14ac:dyDescent="0.2">
      <c r="G320" t="s">
        <v>686</v>
      </c>
    </row>
    <row r="321" spans="7:7" x14ac:dyDescent="0.2">
      <c r="G321" t="s">
        <v>687</v>
      </c>
    </row>
    <row r="322" spans="7:7" x14ac:dyDescent="0.2">
      <c r="G322" t="s">
        <v>688</v>
      </c>
    </row>
    <row r="323" spans="7:7" x14ac:dyDescent="0.2">
      <c r="G323" t="s">
        <v>689</v>
      </c>
    </row>
    <row r="324" spans="7:7" x14ac:dyDescent="0.2">
      <c r="G324" t="s">
        <v>690</v>
      </c>
    </row>
    <row r="325" spans="7:7" x14ac:dyDescent="0.2">
      <c r="G325" t="s">
        <v>691</v>
      </c>
    </row>
    <row r="326" spans="7:7" x14ac:dyDescent="0.2">
      <c r="G326" t="s">
        <v>692</v>
      </c>
    </row>
    <row r="327" spans="7:7" x14ac:dyDescent="0.2">
      <c r="G327" t="s">
        <v>693</v>
      </c>
    </row>
    <row r="328" spans="7:7" x14ac:dyDescent="0.2">
      <c r="G328" t="s">
        <v>694</v>
      </c>
    </row>
    <row r="329" spans="7:7" x14ac:dyDescent="0.2">
      <c r="G329" t="s">
        <v>695</v>
      </c>
    </row>
    <row r="330" spans="7:7" x14ac:dyDescent="0.2">
      <c r="G330" t="s">
        <v>696</v>
      </c>
    </row>
    <row r="331" spans="7:7" x14ac:dyDescent="0.2">
      <c r="G331" t="s">
        <v>697</v>
      </c>
    </row>
    <row r="332" spans="7:7" x14ac:dyDescent="0.2">
      <c r="G332" t="s">
        <v>698</v>
      </c>
    </row>
    <row r="333" spans="7:7" x14ac:dyDescent="0.2">
      <c r="G333" t="s">
        <v>699</v>
      </c>
    </row>
    <row r="334" spans="7:7" x14ac:dyDescent="0.2">
      <c r="G334" t="s">
        <v>1075</v>
      </c>
    </row>
    <row r="335" spans="7:7" x14ac:dyDescent="0.2">
      <c r="G335" t="s">
        <v>700</v>
      </c>
    </row>
    <row r="336" spans="7:7" x14ac:dyDescent="0.2">
      <c r="G336" t="s">
        <v>701</v>
      </c>
    </row>
    <row r="337" spans="7:7" x14ac:dyDescent="0.2">
      <c r="G337" t="s">
        <v>702</v>
      </c>
    </row>
    <row r="338" spans="7:7" x14ac:dyDescent="0.2">
      <c r="G338" t="s">
        <v>703</v>
      </c>
    </row>
    <row r="339" spans="7:7" x14ac:dyDescent="0.2">
      <c r="G339" t="s">
        <v>704</v>
      </c>
    </row>
    <row r="340" spans="7:7" x14ac:dyDescent="0.2">
      <c r="G340" t="s">
        <v>705</v>
      </c>
    </row>
    <row r="341" spans="7:7" x14ac:dyDescent="0.2">
      <c r="G341" t="s">
        <v>706</v>
      </c>
    </row>
    <row r="342" spans="7:7" x14ac:dyDescent="0.2">
      <c r="G342" t="s">
        <v>1076</v>
      </c>
    </row>
    <row r="343" spans="7:7" x14ac:dyDescent="0.2">
      <c r="G343" t="s">
        <v>1077</v>
      </c>
    </row>
    <row r="344" spans="7:7" x14ac:dyDescent="0.2">
      <c r="G344" t="s">
        <v>707</v>
      </c>
    </row>
    <row r="345" spans="7:7" x14ac:dyDescent="0.2">
      <c r="G345" t="s">
        <v>708</v>
      </c>
    </row>
    <row r="346" spans="7:7" x14ac:dyDescent="0.2">
      <c r="G346" t="s">
        <v>709</v>
      </c>
    </row>
    <row r="347" spans="7:7" x14ac:dyDescent="0.2">
      <c r="G347" t="s">
        <v>710</v>
      </c>
    </row>
    <row r="348" spans="7:7" x14ac:dyDescent="0.2">
      <c r="G348" t="s">
        <v>711</v>
      </c>
    </row>
    <row r="349" spans="7:7" x14ac:dyDescent="0.2">
      <c r="G349" t="s">
        <v>712</v>
      </c>
    </row>
    <row r="350" spans="7:7" x14ac:dyDescent="0.2">
      <c r="G350" t="s">
        <v>713</v>
      </c>
    </row>
    <row r="351" spans="7:7" x14ac:dyDescent="0.2">
      <c r="G351" t="s">
        <v>714</v>
      </c>
    </row>
    <row r="352" spans="7:7" x14ac:dyDescent="0.2">
      <c r="G352" t="s">
        <v>715</v>
      </c>
    </row>
    <row r="353" spans="7:7" x14ac:dyDescent="0.2">
      <c r="G353" t="s">
        <v>716</v>
      </c>
    </row>
    <row r="354" spans="7:7" x14ac:dyDescent="0.2">
      <c r="G354" t="s">
        <v>717</v>
      </c>
    </row>
    <row r="355" spans="7:7" x14ac:dyDescent="0.2">
      <c r="G355" t="s">
        <v>718</v>
      </c>
    </row>
    <row r="356" spans="7:7" x14ac:dyDescent="0.2">
      <c r="G356" t="s">
        <v>719</v>
      </c>
    </row>
    <row r="357" spans="7:7" x14ac:dyDescent="0.2">
      <c r="G357" t="s">
        <v>720</v>
      </c>
    </row>
    <row r="358" spans="7:7" x14ac:dyDescent="0.2">
      <c r="G358" t="s">
        <v>1078</v>
      </c>
    </row>
    <row r="359" spans="7:7" x14ac:dyDescent="0.2">
      <c r="G359" t="s">
        <v>721</v>
      </c>
    </row>
    <row r="360" spans="7:7" x14ac:dyDescent="0.2">
      <c r="G360" t="s">
        <v>722</v>
      </c>
    </row>
    <row r="361" spans="7:7" x14ac:dyDescent="0.2">
      <c r="G361" t="s">
        <v>723</v>
      </c>
    </row>
    <row r="362" spans="7:7" x14ac:dyDescent="0.2">
      <c r="G362" t="s">
        <v>724</v>
      </c>
    </row>
    <row r="363" spans="7:7" x14ac:dyDescent="0.2">
      <c r="G363" t="s">
        <v>725</v>
      </c>
    </row>
    <row r="364" spans="7:7" x14ac:dyDescent="0.2">
      <c r="G364" t="s">
        <v>726</v>
      </c>
    </row>
    <row r="365" spans="7:7" x14ac:dyDescent="0.2">
      <c r="G365" t="s">
        <v>727</v>
      </c>
    </row>
    <row r="366" spans="7:7" x14ac:dyDescent="0.2">
      <c r="G366" t="s">
        <v>728</v>
      </c>
    </row>
    <row r="367" spans="7:7" x14ac:dyDescent="0.2">
      <c r="G367" t="s">
        <v>729</v>
      </c>
    </row>
    <row r="368" spans="7:7" x14ac:dyDescent="0.2">
      <c r="G368" t="s">
        <v>730</v>
      </c>
    </row>
    <row r="369" spans="7:7" x14ac:dyDescent="0.2">
      <c r="G369" t="s">
        <v>731</v>
      </c>
    </row>
    <row r="370" spans="7:7" x14ac:dyDescent="0.2">
      <c r="G370" t="s">
        <v>732</v>
      </c>
    </row>
    <row r="371" spans="7:7" x14ac:dyDescent="0.2">
      <c r="G371" t="s">
        <v>733</v>
      </c>
    </row>
    <row r="372" spans="7:7" x14ac:dyDescent="0.2">
      <c r="G372" t="s">
        <v>734</v>
      </c>
    </row>
    <row r="373" spans="7:7" x14ac:dyDescent="0.2">
      <c r="G373" t="s">
        <v>735</v>
      </c>
    </row>
    <row r="374" spans="7:7" x14ac:dyDescent="0.2">
      <c r="G374" t="s">
        <v>736</v>
      </c>
    </row>
    <row r="375" spans="7:7" x14ac:dyDescent="0.2">
      <c r="G375" t="s">
        <v>737</v>
      </c>
    </row>
    <row r="376" spans="7:7" x14ac:dyDescent="0.2">
      <c r="G376" t="s">
        <v>738</v>
      </c>
    </row>
    <row r="377" spans="7:7" x14ac:dyDescent="0.2">
      <c r="G377" t="s">
        <v>739</v>
      </c>
    </row>
    <row r="378" spans="7:7" x14ac:dyDescent="0.2">
      <c r="G378" t="s">
        <v>740</v>
      </c>
    </row>
    <row r="379" spans="7:7" x14ac:dyDescent="0.2">
      <c r="G379" t="s">
        <v>741</v>
      </c>
    </row>
    <row r="380" spans="7:7" x14ac:dyDescent="0.2">
      <c r="G380" t="s">
        <v>1079</v>
      </c>
    </row>
    <row r="381" spans="7:7" x14ac:dyDescent="0.2">
      <c r="G381" t="s">
        <v>1080</v>
      </c>
    </row>
    <row r="382" spans="7:7" x14ac:dyDescent="0.2">
      <c r="G382" t="s">
        <v>742</v>
      </c>
    </row>
    <row r="383" spans="7:7" x14ac:dyDescent="0.2">
      <c r="G383" t="s">
        <v>743</v>
      </c>
    </row>
    <row r="384" spans="7:7" x14ac:dyDescent="0.2">
      <c r="G384" t="s">
        <v>744</v>
      </c>
    </row>
    <row r="385" spans="7:7" x14ac:dyDescent="0.2">
      <c r="G385" t="s">
        <v>745</v>
      </c>
    </row>
    <row r="386" spans="7:7" x14ac:dyDescent="0.2">
      <c r="G386" t="s">
        <v>746</v>
      </c>
    </row>
    <row r="387" spans="7:7" x14ac:dyDescent="0.2">
      <c r="G387" t="s">
        <v>747</v>
      </c>
    </row>
    <row r="388" spans="7:7" x14ac:dyDescent="0.2">
      <c r="G388" t="s">
        <v>748</v>
      </c>
    </row>
    <row r="389" spans="7:7" x14ac:dyDescent="0.2">
      <c r="G389" t="s">
        <v>749</v>
      </c>
    </row>
    <row r="390" spans="7:7" x14ac:dyDescent="0.2">
      <c r="G390" t="s">
        <v>750</v>
      </c>
    </row>
    <row r="391" spans="7:7" x14ac:dyDescent="0.2">
      <c r="G391" t="s">
        <v>751</v>
      </c>
    </row>
    <row r="392" spans="7:7" x14ac:dyDescent="0.2">
      <c r="G392" t="s">
        <v>752</v>
      </c>
    </row>
    <row r="393" spans="7:7" x14ac:dyDescent="0.2">
      <c r="G393" t="s">
        <v>1081</v>
      </c>
    </row>
    <row r="394" spans="7:7" x14ac:dyDescent="0.2">
      <c r="G394" t="s">
        <v>753</v>
      </c>
    </row>
    <row r="395" spans="7:7" x14ac:dyDescent="0.2">
      <c r="G395" t="s">
        <v>754</v>
      </c>
    </row>
    <row r="396" spans="7:7" x14ac:dyDescent="0.2">
      <c r="G396" t="s">
        <v>755</v>
      </c>
    </row>
    <row r="397" spans="7:7" x14ac:dyDescent="0.2">
      <c r="G397" t="s">
        <v>756</v>
      </c>
    </row>
    <row r="398" spans="7:7" x14ac:dyDescent="0.2">
      <c r="G398" t="s">
        <v>757</v>
      </c>
    </row>
    <row r="399" spans="7:7" x14ac:dyDescent="0.2">
      <c r="G399" t="s">
        <v>758</v>
      </c>
    </row>
    <row r="400" spans="7:7" x14ac:dyDescent="0.2">
      <c r="G400" t="s">
        <v>759</v>
      </c>
    </row>
    <row r="401" spans="7:7" x14ac:dyDescent="0.2">
      <c r="G401" t="s">
        <v>760</v>
      </c>
    </row>
    <row r="402" spans="7:7" x14ac:dyDescent="0.2">
      <c r="G402" t="s">
        <v>761</v>
      </c>
    </row>
    <row r="403" spans="7:7" x14ac:dyDescent="0.2">
      <c r="G403" t="s">
        <v>1082</v>
      </c>
    </row>
    <row r="404" spans="7:7" x14ac:dyDescent="0.2">
      <c r="G404" t="s">
        <v>1083</v>
      </c>
    </row>
    <row r="405" spans="7:7" x14ac:dyDescent="0.2">
      <c r="G405" t="s">
        <v>762</v>
      </c>
    </row>
    <row r="406" spans="7:7" x14ac:dyDescent="0.2">
      <c r="G406" t="s">
        <v>763</v>
      </c>
    </row>
    <row r="407" spans="7:7" x14ac:dyDescent="0.2">
      <c r="G407" t="s">
        <v>764</v>
      </c>
    </row>
    <row r="408" spans="7:7" x14ac:dyDescent="0.2">
      <c r="G408" t="s">
        <v>765</v>
      </c>
    </row>
    <row r="409" spans="7:7" x14ac:dyDescent="0.2">
      <c r="G409" t="s">
        <v>766</v>
      </c>
    </row>
    <row r="410" spans="7:7" x14ac:dyDescent="0.2">
      <c r="G410" t="s">
        <v>767</v>
      </c>
    </row>
    <row r="411" spans="7:7" x14ac:dyDescent="0.2">
      <c r="G411" t="s">
        <v>768</v>
      </c>
    </row>
    <row r="412" spans="7:7" x14ac:dyDescent="0.2">
      <c r="G412" t="s">
        <v>769</v>
      </c>
    </row>
    <row r="413" spans="7:7" x14ac:dyDescent="0.2">
      <c r="G413" t="s">
        <v>770</v>
      </c>
    </row>
    <row r="414" spans="7:7" x14ac:dyDescent="0.2">
      <c r="G414" t="s">
        <v>771</v>
      </c>
    </row>
    <row r="415" spans="7:7" x14ac:dyDescent="0.2">
      <c r="G415" t="s">
        <v>772</v>
      </c>
    </row>
    <row r="416" spans="7:7" x14ac:dyDescent="0.2">
      <c r="G416" t="s">
        <v>1084</v>
      </c>
    </row>
    <row r="417" spans="7:7" x14ac:dyDescent="0.2">
      <c r="G417" t="s">
        <v>773</v>
      </c>
    </row>
    <row r="418" spans="7:7" x14ac:dyDescent="0.2">
      <c r="G418" t="s">
        <v>1085</v>
      </c>
    </row>
    <row r="419" spans="7:7" x14ac:dyDescent="0.2">
      <c r="G419" t="s">
        <v>774</v>
      </c>
    </row>
    <row r="420" spans="7:7" x14ac:dyDescent="0.2">
      <c r="G420" t="s">
        <v>775</v>
      </c>
    </row>
    <row r="421" spans="7:7" x14ac:dyDescent="0.2">
      <c r="G421" t="s">
        <v>776</v>
      </c>
    </row>
    <row r="422" spans="7:7" x14ac:dyDescent="0.2">
      <c r="G422" t="s">
        <v>777</v>
      </c>
    </row>
    <row r="423" spans="7:7" x14ac:dyDescent="0.2">
      <c r="G423" t="s">
        <v>778</v>
      </c>
    </row>
    <row r="424" spans="7:7" x14ac:dyDescent="0.2">
      <c r="G424" t="s">
        <v>779</v>
      </c>
    </row>
    <row r="425" spans="7:7" x14ac:dyDescent="0.2">
      <c r="G425" t="s">
        <v>780</v>
      </c>
    </row>
    <row r="426" spans="7:7" x14ac:dyDescent="0.2">
      <c r="G426" t="s">
        <v>1086</v>
      </c>
    </row>
    <row r="427" spans="7:7" x14ac:dyDescent="0.2">
      <c r="G427" t="s">
        <v>781</v>
      </c>
    </row>
    <row r="428" spans="7:7" x14ac:dyDescent="0.2">
      <c r="G428" t="s">
        <v>782</v>
      </c>
    </row>
    <row r="429" spans="7:7" x14ac:dyDescent="0.2">
      <c r="G429" t="s">
        <v>783</v>
      </c>
    </row>
    <row r="430" spans="7:7" x14ac:dyDescent="0.2">
      <c r="G430" t="s">
        <v>784</v>
      </c>
    </row>
    <row r="431" spans="7:7" x14ac:dyDescent="0.2">
      <c r="G431" t="s">
        <v>785</v>
      </c>
    </row>
    <row r="432" spans="7:7" x14ac:dyDescent="0.2">
      <c r="G432" t="s">
        <v>786</v>
      </c>
    </row>
    <row r="433" spans="7:7" x14ac:dyDescent="0.2">
      <c r="G433" t="s">
        <v>787</v>
      </c>
    </row>
    <row r="434" spans="7:7" x14ac:dyDescent="0.2">
      <c r="G434" t="s">
        <v>788</v>
      </c>
    </row>
    <row r="435" spans="7:7" x14ac:dyDescent="0.2">
      <c r="G435" t="s">
        <v>789</v>
      </c>
    </row>
    <row r="436" spans="7:7" x14ac:dyDescent="0.2">
      <c r="G436" t="s">
        <v>790</v>
      </c>
    </row>
    <row r="437" spans="7:7" x14ac:dyDescent="0.2">
      <c r="G437" t="s">
        <v>791</v>
      </c>
    </row>
    <row r="438" spans="7:7" x14ac:dyDescent="0.2">
      <c r="G438" t="s">
        <v>792</v>
      </c>
    </row>
    <row r="439" spans="7:7" x14ac:dyDescent="0.2">
      <c r="G439" t="s">
        <v>793</v>
      </c>
    </row>
    <row r="440" spans="7:7" x14ac:dyDescent="0.2">
      <c r="G440" t="s">
        <v>794</v>
      </c>
    </row>
    <row r="441" spans="7:7" x14ac:dyDescent="0.2">
      <c r="G441" t="s">
        <v>795</v>
      </c>
    </row>
    <row r="442" spans="7:7" x14ac:dyDescent="0.2">
      <c r="G442" t="s">
        <v>796</v>
      </c>
    </row>
    <row r="443" spans="7:7" x14ac:dyDescent="0.2">
      <c r="G443" t="s">
        <v>797</v>
      </c>
    </row>
    <row r="444" spans="7:7" x14ac:dyDescent="0.2">
      <c r="G444" t="s">
        <v>798</v>
      </c>
    </row>
    <row r="445" spans="7:7" x14ac:dyDescent="0.2">
      <c r="G445" t="s">
        <v>799</v>
      </c>
    </row>
    <row r="446" spans="7:7" x14ac:dyDescent="0.2">
      <c r="G446" t="s">
        <v>800</v>
      </c>
    </row>
    <row r="447" spans="7:7" x14ac:dyDescent="0.2">
      <c r="G447" t="s">
        <v>801</v>
      </c>
    </row>
    <row r="448" spans="7:7" x14ac:dyDescent="0.2">
      <c r="G448" t="s">
        <v>802</v>
      </c>
    </row>
    <row r="449" spans="7:7" x14ac:dyDescent="0.2">
      <c r="G449" t="s">
        <v>803</v>
      </c>
    </row>
    <row r="450" spans="7:7" x14ac:dyDescent="0.2">
      <c r="G450" t="s">
        <v>804</v>
      </c>
    </row>
    <row r="451" spans="7:7" x14ac:dyDescent="0.2">
      <c r="G451" t="s">
        <v>805</v>
      </c>
    </row>
    <row r="452" spans="7:7" x14ac:dyDescent="0.2">
      <c r="G452" t="s">
        <v>806</v>
      </c>
    </row>
    <row r="453" spans="7:7" x14ac:dyDescent="0.2">
      <c r="G453" t="s">
        <v>807</v>
      </c>
    </row>
    <row r="454" spans="7:7" x14ac:dyDescent="0.2">
      <c r="G454" t="s">
        <v>808</v>
      </c>
    </row>
    <row r="455" spans="7:7" x14ac:dyDescent="0.2">
      <c r="G455" t="s">
        <v>809</v>
      </c>
    </row>
    <row r="456" spans="7:7" x14ac:dyDescent="0.2">
      <c r="G456" t="s">
        <v>810</v>
      </c>
    </row>
    <row r="457" spans="7:7" x14ac:dyDescent="0.2">
      <c r="G457" t="s">
        <v>811</v>
      </c>
    </row>
    <row r="458" spans="7:7" x14ac:dyDescent="0.2">
      <c r="G458" t="s">
        <v>812</v>
      </c>
    </row>
    <row r="459" spans="7:7" x14ac:dyDescent="0.2">
      <c r="G459" t="s">
        <v>813</v>
      </c>
    </row>
    <row r="460" spans="7:7" x14ac:dyDescent="0.2">
      <c r="G460" t="s">
        <v>814</v>
      </c>
    </row>
    <row r="461" spans="7:7" x14ac:dyDescent="0.2">
      <c r="G461" t="s">
        <v>815</v>
      </c>
    </row>
    <row r="462" spans="7:7" x14ac:dyDescent="0.2">
      <c r="G462" t="s">
        <v>816</v>
      </c>
    </row>
    <row r="463" spans="7:7" x14ac:dyDescent="0.2">
      <c r="G463" t="s">
        <v>817</v>
      </c>
    </row>
    <row r="464" spans="7:7" x14ac:dyDescent="0.2">
      <c r="G464" t="s">
        <v>818</v>
      </c>
    </row>
    <row r="465" spans="7:7" x14ac:dyDescent="0.2">
      <c r="G465" t="s">
        <v>819</v>
      </c>
    </row>
    <row r="466" spans="7:7" x14ac:dyDescent="0.2">
      <c r="G466" t="s">
        <v>820</v>
      </c>
    </row>
    <row r="467" spans="7:7" x14ac:dyDescent="0.2">
      <c r="G467" t="s">
        <v>821</v>
      </c>
    </row>
    <row r="468" spans="7:7" x14ac:dyDescent="0.2">
      <c r="G468" t="s">
        <v>822</v>
      </c>
    </row>
    <row r="469" spans="7:7" x14ac:dyDescent="0.2">
      <c r="G469" t="s">
        <v>823</v>
      </c>
    </row>
    <row r="470" spans="7:7" x14ac:dyDescent="0.2">
      <c r="G470" t="s">
        <v>824</v>
      </c>
    </row>
    <row r="471" spans="7:7" x14ac:dyDescent="0.2">
      <c r="G471" t="s">
        <v>825</v>
      </c>
    </row>
    <row r="472" spans="7:7" x14ac:dyDescent="0.2">
      <c r="G472" t="s">
        <v>826</v>
      </c>
    </row>
    <row r="473" spans="7:7" x14ac:dyDescent="0.2">
      <c r="G473" t="s">
        <v>827</v>
      </c>
    </row>
    <row r="474" spans="7:7" x14ac:dyDescent="0.2">
      <c r="G474" t="s">
        <v>828</v>
      </c>
    </row>
    <row r="475" spans="7:7" x14ac:dyDescent="0.2">
      <c r="G475" t="s">
        <v>829</v>
      </c>
    </row>
    <row r="476" spans="7:7" x14ac:dyDescent="0.2">
      <c r="G476" t="s">
        <v>830</v>
      </c>
    </row>
    <row r="477" spans="7:7" x14ac:dyDescent="0.2">
      <c r="G477" t="s">
        <v>831</v>
      </c>
    </row>
    <row r="478" spans="7:7" x14ac:dyDescent="0.2">
      <c r="G478" t="s">
        <v>1087</v>
      </c>
    </row>
    <row r="479" spans="7:7" x14ac:dyDescent="0.2">
      <c r="G479" t="s">
        <v>832</v>
      </c>
    </row>
    <row r="480" spans="7:7" x14ac:dyDescent="0.2">
      <c r="G480" t="s">
        <v>833</v>
      </c>
    </row>
    <row r="481" spans="7:7" x14ac:dyDescent="0.2">
      <c r="G481" t="s">
        <v>1088</v>
      </c>
    </row>
    <row r="482" spans="7:7" x14ac:dyDescent="0.2">
      <c r="G482" t="s">
        <v>1089</v>
      </c>
    </row>
    <row r="483" spans="7:7" x14ac:dyDescent="0.2">
      <c r="G483" t="s">
        <v>1090</v>
      </c>
    </row>
    <row r="484" spans="7:7" x14ac:dyDescent="0.2">
      <c r="G484" t="s">
        <v>834</v>
      </c>
    </row>
    <row r="485" spans="7:7" x14ac:dyDescent="0.2">
      <c r="G485" t="s">
        <v>1091</v>
      </c>
    </row>
    <row r="486" spans="7:7" x14ac:dyDescent="0.2">
      <c r="G486" t="s">
        <v>835</v>
      </c>
    </row>
    <row r="487" spans="7:7" x14ac:dyDescent="0.2">
      <c r="G487" t="s">
        <v>1092</v>
      </c>
    </row>
    <row r="488" spans="7:7" x14ac:dyDescent="0.2">
      <c r="G488" t="s">
        <v>836</v>
      </c>
    </row>
    <row r="489" spans="7:7" x14ac:dyDescent="0.2">
      <c r="G489" t="s">
        <v>837</v>
      </c>
    </row>
    <row r="490" spans="7:7" x14ac:dyDescent="0.2">
      <c r="G490" t="s">
        <v>1093</v>
      </c>
    </row>
    <row r="491" spans="7:7" x14ac:dyDescent="0.2">
      <c r="G491" t="s">
        <v>838</v>
      </c>
    </row>
    <row r="492" spans="7:7" x14ac:dyDescent="0.2">
      <c r="G492" t="s">
        <v>1094</v>
      </c>
    </row>
    <row r="493" spans="7:7" x14ac:dyDescent="0.2">
      <c r="G493" t="s">
        <v>1095</v>
      </c>
    </row>
    <row r="494" spans="7:7" x14ac:dyDescent="0.2">
      <c r="G494" t="s">
        <v>1096</v>
      </c>
    </row>
    <row r="495" spans="7:7" x14ac:dyDescent="0.2">
      <c r="G495" t="s">
        <v>1097</v>
      </c>
    </row>
    <row r="496" spans="7:7" x14ac:dyDescent="0.2">
      <c r="G496" t="s">
        <v>839</v>
      </c>
    </row>
    <row r="497" spans="7:7" x14ac:dyDescent="0.2">
      <c r="G497" t="s">
        <v>840</v>
      </c>
    </row>
    <row r="498" spans="7:7" x14ac:dyDescent="0.2">
      <c r="G498" t="s">
        <v>841</v>
      </c>
    </row>
    <row r="499" spans="7:7" x14ac:dyDescent="0.2">
      <c r="G499" t="s">
        <v>842</v>
      </c>
    </row>
    <row r="500" spans="7:7" x14ac:dyDescent="0.2">
      <c r="G500" t="s">
        <v>843</v>
      </c>
    </row>
    <row r="501" spans="7:7" x14ac:dyDescent="0.2">
      <c r="G501" t="s">
        <v>844</v>
      </c>
    </row>
    <row r="502" spans="7:7" x14ac:dyDescent="0.2">
      <c r="G502" t="s">
        <v>1098</v>
      </c>
    </row>
    <row r="503" spans="7:7" x14ac:dyDescent="0.2">
      <c r="G503" t="s">
        <v>845</v>
      </c>
    </row>
    <row r="504" spans="7:7" x14ac:dyDescent="0.2">
      <c r="G504" t="s">
        <v>846</v>
      </c>
    </row>
    <row r="505" spans="7:7" x14ac:dyDescent="0.2">
      <c r="G505" t="s">
        <v>847</v>
      </c>
    </row>
    <row r="506" spans="7:7" x14ac:dyDescent="0.2">
      <c r="G506" t="s">
        <v>848</v>
      </c>
    </row>
    <row r="507" spans="7:7" x14ac:dyDescent="0.2">
      <c r="G507" t="s">
        <v>849</v>
      </c>
    </row>
    <row r="508" spans="7:7" x14ac:dyDescent="0.2">
      <c r="G508" t="s">
        <v>850</v>
      </c>
    </row>
    <row r="509" spans="7:7" x14ac:dyDescent="0.2">
      <c r="G509" t="s">
        <v>851</v>
      </c>
    </row>
    <row r="510" spans="7:7" x14ac:dyDescent="0.2">
      <c r="G510" t="s">
        <v>852</v>
      </c>
    </row>
    <row r="511" spans="7:7" x14ac:dyDescent="0.2">
      <c r="G511" t="s">
        <v>1099</v>
      </c>
    </row>
    <row r="512" spans="7:7" x14ac:dyDescent="0.2">
      <c r="G512" t="s">
        <v>853</v>
      </c>
    </row>
    <row r="513" spans="7:7" x14ac:dyDescent="0.2">
      <c r="G513" t="s">
        <v>854</v>
      </c>
    </row>
    <row r="514" spans="7:7" x14ac:dyDescent="0.2">
      <c r="G514" t="s">
        <v>855</v>
      </c>
    </row>
    <row r="515" spans="7:7" x14ac:dyDescent="0.2">
      <c r="G515" t="s">
        <v>1100</v>
      </c>
    </row>
    <row r="516" spans="7:7" x14ac:dyDescent="0.2">
      <c r="G516" t="s">
        <v>856</v>
      </c>
    </row>
    <row r="517" spans="7:7" x14ac:dyDescent="0.2">
      <c r="G517" t="s">
        <v>857</v>
      </c>
    </row>
    <row r="518" spans="7:7" x14ac:dyDescent="0.2">
      <c r="G518" t="s">
        <v>858</v>
      </c>
    </row>
    <row r="519" spans="7:7" x14ac:dyDescent="0.2">
      <c r="G519" t="s">
        <v>859</v>
      </c>
    </row>
    <row r="520" spans="7:7" x14ac:dyDescent="0.2">
      <c r="G520" t="s">
        <v>1101</v>
      </c>
    </row>
    <row r="521" spans="7:7" x14ac:dyDescent="0.2">
      <c r="G521" t="s">
        <v>1102</v>
      </c>
    </row>
    <row r="522" spans="7:7" x14ac:dyDescent="0.2">
      <c r="G522" t="s">
        <v>1103</v>
      </c>
    </row>
    <row r="523" spans="7:7" x14ac:dyDescent="0.2">
      <c r="G523" t="s">
        <v>860</v>
      </c>
    </row>
    <row r="524" spans="7:7" x14ac:dyDescent="0.2">
      <c r="G524" t="s">
        <v>861</v>
      </c>
    </row>
    <row r="525" spans="7:7" x14ac:dyDescent="0.2">
      <c r="G525" t="s">
        <v>862</v>
      </c>
    </row>
    <row r="526" spans="7:7" x14ac:dyDescent="0.2">
      <c r="G526" t="s">
        <v>863</v>
      </c>
    </row>
    <row r="527" spans="7:7" x14ac:dyDescent="0.2">
      <c r="G527" t="s">
        <v>864</v>
      </c>
    </row>
    <row r="528" spans="7:7" x14ac:dyDescent="0.2">
      <c r="G528" t="s">
        <v>865</v>
      </c>
    </row>
    <row r="529" spans="7:7" x14ac:dyDescent="0.2">
      <c r="G529" t="s">
        <v>866</v>
      </c>
    </row>
    <row r="530" spans="7:7" x14ac:dyDescent="0.2">
      <c r="G530" t="s">
        <v>867</v>
      </c>
    </row>
    <row r="531" spans="7:7" x14ac:dyDescent="0.2">
      <c r="G531" t="s">
        <v>868</v>
      </c>
    </row>
    <row r="532" spans="7:7" x14ac:dyDescent="0.2">
      <c r="G532" t="s">
        <v>869</v>
      </c>
    </row>
    <row r="533" spans="7:7" x14ac:dyDescent="0.2">
      <c r="G533" t="s">
        <v>870</v>
      </c>
    </row>
    <row r="534" spans="7:7" x14ac:dyDescent="0.2">
      <c r="G534" t="s">
        <v>871</v>
      </c>
    </row>
    <row r="535" spans="7:7" x14ac:dyDescent="0.2">
      <c r="G535" t="s">
        <v>872</v>
      </c>
    </row>
    <row r="536" spans="7:7" x14ac:dyDescent="0.2">
      <c r="G536" t="s">
        <v>873</v>
      </c>
    </row>
    <row r="537" spans="7:7" x14ac:dyDescent="0.2">
      <c r="G537" t="s">
        <v>874</v>
      </c>
    </row>
    <row r="538" spans="7:7" x14ac:dyDescent="0.2">
      <c r="G538" t="s">
        <v>875</v>
      </c>
    </row>
    <row r="539" spans="7:7" x14ac:dyDescent="0.2">
      <c r="G539" t="s">
        <v>876</v>
      </c>
    </row>
    <row r="540" spans="7:7" x14ac:dyDescent="0.2">
      <c r="G540" t="s">
        <v>1104</v>
      </c>
    </row>
    <row r="541" spans="7:7" x14ac:dyDescent="0.2">
      <c r="G541" t="s">
        <v>1105</v>
      </c>
    </row>
    <row r="542" spans="7:7" x14ac:dyDescent="0.2">
      <c r="G542" t="s">
        <v>877</v>
      </c>
    </row>
    <row r="543" spans="7:7" x14ac:dyDescent="0.2">
      <c r="G543" t="s">
        <v>878</v>
      </c>
    </row>
    <row r="544" spans="7:7" x14ac:dyDescent="0.2">
      <c r="G544" t="s">
        <v>879</v>
      </c>
    </row>
    <row r="545" spans="7:7" x14ac:dyDescent="0.2">
      <c r="G545" t="s">
        <v>880</v>
      </c>
    </row>
    <row r="546" spans="7:7" x14ac:dyDescent="0.2">
      <c r="G546" t="s">
        <v>881</v>
      </c>
    </row>
    <row r="547" spans="7:7" x14ac:dyDescent="0.2">
      <c r="G547" t="s">
        <v>882</v>
      </c>
    </row>
    <row r="548" spans="7:7" x14ac:dyDescent="0.2">
      <c r="G548" t="s">
        <v>1106</v>
      </c>
    </row>
    <row r="549" spans="7:7" x14ac:dyDescent="0.2">
      <c r="G549" t="s">
        <v>883</v>
      </c>
    </row>
    <row r="550" spans="7:7" x14ac:dyDescent="0.2">
      <c r="G550" t="s">
        <v>884</v>
      </c>
    </row>
    <row r="551" spans="7:7" x14ac:dyDescent="0.2">
      <c r="G551" t="s">
        <v>885</v>
      </c>
    </row>
    <row r="552" spans="7:7" x14ac:dyDescent="0.2">
      <c r="G552" t="s">
        <v>886</v>
      </c>
    </row>
    <row r="553" spans="7:7" x14ac:dyDescent="0.2">
      <c r="G553" t="s">
        <v>887</v>
      </c>
    </row>
    <row r="554" spans="7:7" x14ac:dyDescent="0.2">
      <c r="G554" t="s">
        <v>888</v>
      </c>
    </row>
    <row r="555" spans="7:7" x14ac:dyDescent="0.2">
      <c r="G555" t="s">
        <v>889</v>
      </c>
    </row>
    <row r="556" spans="7:7" x14ac:dyDescent="0.2">
      <c r="G556" t="s">
        <v>890</v>
      </c>
    </row>
    <row r="557" spans="7:7" x14ac:dyDescent="0.2">
      <c r="G557" t="s">
        <v>891</v>
      </c>
    </row>
    <row r="558" spans="7:7" x14ac:dyDescent="0.2">
      <c r="G558" t="s">
        <v>1107</v>
      </c>
    </row>
    <row r="559" spans="7:7" x14ac:dyDescent="0.2">
      <c r="G559" t="s">
        <v>892</v>
      </c>
    </row>
    <row r="560" spans="7:7" x14ac:dyDescent="0.2">
      <c r="G560" t="s">
        <v>893</v>
      </c>
    </row>
    <row r="561" spans="7:7" x14ac:dyDescent="0.2">
      <c r="G561" t="s">
        <v>1108</v>
      </c>
    </row>
    <row r="562" spans="7:7" x14ac:dyDescent="0.2">
      <c r="G562" t="s">
        <v>1109</v>
      </c>
    </row>
    <row r="563" spans="7:7" x14ac:dyDescent="0.2">
      <c r="G563" t="s">
        <v>894</v>
      </c>
    </row>
    <row r="564" spans="7:7" x14ac:dyDescent="0.2">
      <c r="G564" t="s">
        <v>895</v>
      </c>
    </row>
    <row r="565" spans="7:7" x14ac:dyDescent="0.2">
      <c r="G565" t="s">
        <v>1110</v>
      </c>
    </row>
    <row r="566" spans="7:7" x14ac:dyDescent="0.2">
      <c r="G566" t="s">
        <v>1111</v>
      </c>
    </row>
    <row r="567" spans="7:7" x14ac:dyDescent="0.2">
      <c r="G567" t="s">
        <v>896</v>
      </c>
    </row>
    <row r="568" spans="7:7" x14ac:dyDescent="0.2">
      <c r="G568" t="s">
        <v>897</v>
      </c>
    </row>
    <row r="569" spans="7:7" x14ac:dyDescent="0.2">
      <c r="G569" t="s">
        <v>1112</v>
      </c>
    </row>
    <row r="570" spans="7:7" x14ac:dyDescent="0.2">
      <c r="G570" t="s">
        <v>898</v>
      </c>
    </row>
    <row r="571" spans="7:7" x14ac:dyDescent="0.2">
      <c r="G571" t="s">
        <v>899</v>
      </c>
    </row>
    <row r="572" spans="7:7" x14ac:dyDescent="0.2">
      <c r="G572" t="s">
        <v>900</v>
      </c>
    </row>
    <row r="573" spans="7:7" x14ac:dyDescent="0.2">
      <c r="G573" t="s">
        <v>901</v>
      </c>
    </row>
    <row r="574" spans="7:7" x14ac:dyDescent="0.2">
      <c r="G574" t="s">
        <v>902</v>
      </c>
    </row>
    <row r="575" spans="7:7" x14ac:dyDescent="0.2">
      <c r="G575" t="s">
        <v>903</v>
      </c>
    </row>
    <row r="576" spans="7:7" x14ac:dyDescent="0.2">
      <c r="G576" t="s">
        <v>904</v>
      </c>
    </row>
    <row r="577" spans="7:7" x14ac:dyDescent="0.2">
      <c r="G577" t="s">
        <v>905</v>
      </c>
    </row>
    <row r="578" spans="7:7" x14ac:dyDescent="0.2">
      <c r="G578" t="s">
        <v>906</v>
      </c>
    </row>
    <row r="579" spans="7:7" x14ac:dyDescent="0.2">
      <c r="G579" t="s">
        <v>907</v>
      </c>
    </row>
    <row r="580" spans="7:7" x14ac:dyDescent="0.2">
      <c r="G580" t="s">
        <v>908</v>
      </c>
    </row>
    <row r="581" spans="7:7" x14ac:dyDescent="0.2">
      <c r="G581" t="s">
        <v>909</v>
      </c>
    </row>
    <row r="582" spans="7:7" x14ac:dyDescent="0.2">
      <c r="G582" t="s">
        <v>910</v>
      </c>
    </row>
    <row r="583" spans="7:7" x14ac:dyDescent="0.2">
      <c r="G583" t="s">
        <v>911</v>
      </c>
    </row>
    <row r="584" spans="7:7" x14ac:dyDescent="0.2">
      <c r="G584" t="s">
        <v>912</v>
      </c>
    </row>
    <row r="585" spans="7:7" x14ac:dyDescent="0.2">
      <c r="G585" t="s">
        <v>913</v>
      </c>
    </row>
    <row r="586" spans="7:7" x14ac:dyDescent="0.2">
      <c r="G586" t="s">
        <v>914</v>
      </c>
    </row>
    <row r="587" spans="7:7" x14ac:dyDescent="0.2">
      <c r="G587" t="s">
        <v>915</v>
      </c>
    </row>
    <row r="588" spans="7:7" x14ac:dyDescent="0.2">
      <c r="G588" t="s">
        <v>916</v>
      </c>
    </row>
    <row r="589" spans="7:7" x14ac:dyDescent="0.2">
      <c r="G589" t="s">
        <v>917</v>
      </c>
    </row>
    <row r="590" spans="7:7" x14ac:dyDescent="0.2">
      <c r="G590" t="s">
        <v>918</v>
      </c>
    </row>
    <row r="591" spans="7:7" x14ac:dyDescent="0.2">
      <c r="G591" t="s">
        <v>919</v>
      </c>
    </row>
    <row r="592" spans="7:7" x14ac:dyDescent="0.2">
      <c r="G592" t="s">
        <v>920</v>
      </c>
    </row>
    <row r="593" spans="7:7" x14ac:dyDescent="0.2">
      <c r="G593" t="s">
        <v>921</v>
      </c>
    </row>
    <row r="594" spans="7:7" x14ac:dyDescent="0.2">
      <c r="G594" t="s">
        <v>922</v>
      </c>
    </row>
    <row r="595" spans="7:7" x14ac:dyDescent="0.2">
      <c r="G595" t="s">
        <v>923</v>
      </c>
    </row>
    <row r="596" spans="7:7" x14ac:dyDescent="0.2">
      <c r="G596" t="s">
        <v>924</v>
      </c>
    </row>
    <row r="597" spans="7:7" x14ac:dyDescent="0.2">
      <c r="G597" t="s">
        <v>925</v>
      </c>
    </row>
    <row r="598" spans="7:7" x14ac:dyDescent="0.2">
      <c r="G598" t="s">
        <v>926</v>
      </c>
    </row>
    <row r="599" spans="7:7" x14ac:dyDescent="0.2">
      <c r="G599" t="s">
        <v>927</v>
      </c>
    </row>
    <row r="600" spans="7:7" x14ac:dyDescent="0.2">
      <c r="G600" t="s">
        <v>931</v>
      </c>
    </row>
  </sheetData>
  <sortState xmlns:xlrd2="http://schemas.microsoft.com/office/spreadsheetml/2017/richdata2" ref="M2:M599">
    <sortCondition ref="M2:M599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W j g B V Q N 4 j Q + k A A A A 9 g A A A B I A H A B D b 2 5 m a W c v U G F j a 2 F n Z S 5 4 b W w g o h g A K K A U A A A A A A A A A A A A A A A A A A A A A A A A A A A A h Y 8 x D o I w G I W v Q r r T l q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7 o E s c L h i k n M + S 5 g a / A p r 3 P 9 g f y 9 d C 4 o d d C Q 7 g r O J k j J + 8 P 4 g F Q S w M E F A A C A A g A W j g B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o 4 A V U o i k e 4 D g A A A B E A A A A T A B w A R m 9 y b X V s Y X M v U 2 V j d G l v b j E u b S C i G A A o o B Q A A A A A A A A A A A A A A A A A A A A A A A A A A A A r T k 0 u y c z P U w i G 0 I b W A F B L A Q I t A B Q A A g A I A F o 4 A V U D e I 0 P p A A A A P Y A A A A S A A A A A A A A A A A A A A A A A A A A A A B D b 2 5 m a W c v U G F j a 2 F n Z S 5 4 b W x Q S w E C L Q A U A A I A C A B a O A F V D 8 r p q 6 Q A A A D p A A A A E w A A A A A A A A A A A A A A A A D w A A A A W 0 N v b n R l b n R f V H l w Z X N d L n h t b F B L A Q I t A B Q A A g A I A F o 4 A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l W 5 6 D y P 2 p Q Y Z h x c p X y X B C A A A A A A I A A A A A A A N m A A D A A A A A E A A A A J c 4 9 J q p h S v z 4 W Q + J O w / m g 8 A A A A A B I A A A K A A A A A Q A A A A g 1 D x 6 a E I H u Z o K n o Q u z 0 W h F A A A A B B e l s E G N U x 1 L k x N r y + i G I b 5 Q x G h 9 Q W b p 9 W f F J + E Q C i J k W r b 4 i q A n G u w Y V + 8 0 6 P 2 2 I i m 8 4 Z D 0 Y k T a l A V J + l N 1 3 + f T Y Z X v h g W p G 1 L s o 5 R q f + E x Q A A A A 0 z W w O c F b 4 b F y H E v h b l X t 1 4 N x K z A = = < / D a t a M a s h u p > 
</file>

<file path=customXml/itemProps1.xml><?xml version="1.0" encoding="utf-8"?>
<ds:datastoreItem xmlns:ds="http://schemas.openxmlformats.org/officeDocument/2006/customXml" ds:itemID="{C415DC11-B5E4-4F12-93EB-87433EAAFF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References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2022-06-27T17:43:10Z</dcterms:created>
  <dcterms:modified xsi:type="dcterms:W3CDTF">2024-06-24T14:51:51Z</dcterms:modified>
  <cp:category/>
  <cp:contentStatus/>
</cp:coreProperties>
</file>