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628"/>
  <workbookPr defaultThemeVersion="124226"/>
  <mc:AlternateContent xmlns:mc="http://schemas.openxmlformats.org/markup-compatibility/2006">
    <mc:Choice Requires="x15">
      <x15ac:absPath xmlns:x15ac="http://schemas.microsoft.com/office/spreadsheetml/2010/11/ac" url="K:\SFIORE\Healthy Food Certification (HFC)\HFC Handouts\CNS Calculation Worksheets\"/>
    </mc:Choice>
  </mc:AlternateContent>
  <xr:revisionPtr revIDLastSave="0" documentId="13_ncr:1_{4CFE5C64-87D9-4125-95ED-DB3C3F91EE2B}" xr6:coauthVersionLast="47" xr6:coauthVersionMax="47" xr10:uidLastSave="{00000000-0000-0000-0000-000000000000}"/>
  <bookViews>
    <workbookView xWindow="-120" yWindow="-120" windowWidth="29040" windowHeight="15720" xr2:uid="{00000000-000D-0000-FFFF-FFFF00000000}"/>
  </bookViews>
  <sheets>
    <sheet name="Sheet1" sheetId="1" r:id="rId1"/>
  </sheets>
  <definedNames>
    <definedName name="_xlnm.Print_Area" localSheetId="0">Sheet1!$A$1:$AT$162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F75" i="1" l="1"/>
  <c r="N49" i="1" l="1"/>
  <c r="AA43" i="1" l="1"/>
  <c r="V43" i="1"/>
  <c r="AA42" i="1"/>
  <c r="V42" i="1"/>
  <c r="AA41" i="1"/>
  <c r="V41" i="1"/>
  <c r="AA40" i="1"/>
  <c r="V40" i="1"/>
  <c r="AA39" i="1"/>
  <c r="V39" i="1"/>
  <c r="AA38" i="1"/>
  <c r="V38" i="1"/>
  <c r="AA37" i="1"/>
  <c r="V37" i="1"/>
  <c r="AA36" i="1"/>
  <c r="V36" i="1"/>
  <c r="AA35" i="1"/>
  <c r="V35" i="1"/>
  <c r="R121" i="1" l="1"/>
  <c r="AF104" i="1"/>
  <c r="AF79" i="1"/>
  <c r="AF78" i="1"/>
  <c r="AF77" i="1"/>
  <c r="AF76" i="1"/>
  <c r="AF80" i="1" l="1"/>
  <c r="AF106" i="1" s="1"/>
  <c r="AF109" i="1" s="1"/>
  <c r="R128" i="1" l="1"/>
  <c r="AN128" i="1" s="1"/>
  <c r="R130" i="1"/>
  <c r="AN130" i="1" s="1"/>
  <c r="AJ130" i="1" l="1"/>
  <c r="AJ128" i="1"/>
</calcChain>
</file>

<file path=xl/sharedStrings.xml><?xml version="1.0" encoding="utf-8"?>
<sst xmlns="http://schemas.openxmlformats.org/spreadsheetml/2006/main" count="109" uniqueCount="88">
  <si>
    <t xml:space="preserve"> servings</t>
  </si>
  <si>
    <t>·</t>
  </si>
  <si>
    <t>Recipe name:</t>
  </si>
  <si>
    <t xml:space="preserve">Date reviewed:  </t>
  </si>
  <si>
    <t>USDA's FoodData Central</t>
  </si>
  <si>
    <t xml:space="preserve"> grams</t>
  </si>
  <si>
    <t xml:space="preserve"> ounces =</t>
  </si>
  <si>
    <t>Connecticut Nutrition Standards</t>
  </si>
  <si>
    <t>Healthy Food Certification</t>
  </si>
  <si>
    <t>HFC Coordinator</t>
  </si>
  <si>
    <t>School district:</t>
  </si>
  <si>
    <t>Recipe number:</t>
  </si>
  <si>
    <t>Weight (ounces)</t>
  </si>
  <si>
    <t>Weight (grams)</t>
  </si>
  <si>
    <t>Compliance with CNS sugar standards</t>
  </si>
  <si>
    <t>Standard</t>
  </si>
  <si>
    <t>Amount in Recipe</t>
  </si>
  <si>
    <t>Does recipe meet the standard?</t>
  </si>
  <si>
    <t>A</t>
  </si>
  <si>
    <t xml:space="preserve"> Grams of sugars per serving:</t>
  </si>
  <si>
    <t>No more than 15 grams</t>
  </si>
  <si>
    <t xml:space="preserve"> Yes</t>
  </si>
  <si>
    <t xml:space="preserve"> No</t>
  </si>
  <si>
    <t>B</t>
  </si>
  <si>
    <t xml:space="preserve"> Percentage of sugars by weight:</t>
  </si>
  <si>
    <t>No more than 35 percent</t>
  </si>
  <si>
    <t>Summary of Connecticut Nutrition Standards</t>
  </si>
  <si>
    <t>Table 1. Weight of common sugar ingredients</t>
  </si>
  <si>
    <t>Ingredient</t>
  </si>
  <si>
    <t>Cups per pound</t>
  </si>
  <si>
    <t xml:space="preserve"> pounds</t>
  </si>
  <si>
    <t xml:space="preserve"> ounces</t>
  </si>
  <si>
    <t>Brown sugar, firmly packed</t>
  </si>
  <si>
    <t xml:space="preserve">Brown sugar, lightly packed </t>
  </si>
  <si>
    <t xml:space="preserve">Corn syrup </t>
  </si>
  <si>
    <t>1½</t>
  </si>
  <si>
    <t>Granulated sugar (white sugar)</t>
  </si>
  <si>
    <t>2¼</t>
  </si>
  <si>
    <t xml:space="preserve">Honey </t>
  </si>
  <si>
    <t xml:space="preserve">1⅓ </t>
  </si>
  <si>
    <t>Maple syrup</t>
  </si>
  <si>
    <t>Molasses</t>
  </si>
  <si>
    <t>Powdered sugar, sifted</t>
  </si>
  <si>
    <t>3¾</t>
  </si>
  <si>
    <t>Powdered sugar, unsifted</t>
  </si>
  <si>
    <t>3¼</t>
  </si>
  <si>
    <t xml:space="preserve"> pounds =</t>
  </si>
  <si>
    <t>If the recipe lists the sugar ingredients only in ounces, enter pounds below to convert to ounces.</t>
  </si>
  <si>
    <t>Weight per cup *</t>
  </si>
  <si>
    <t>Total weight of sugars:</t>
  </si>
  <si>
    <t>Total weight of sugars in ingredients:</t>
  </si>
  <si>
    <t xml:space="preserve"> One serving = </t>
  </si>
  <si>
    <t>CNS Sugar Standards*</t>
  </si>
  <si>
    <t>*</t>
  </si>
  <si>
    <t>This worksheet is available at https://portal.ct.gov/-/media/SDE/Nutrition/HFC/CNS/</t>
  </si>
  <si>
    <t>CNS_worksheet10_Evaluate_Recipes_Sugars.xlsx.</t>
  </si>
  <si>
    <t>CNS Worksheet 10: Page 1 of 3</t>
  </si>
  <si>
    <t>CNS Worksheet 10: Page 2 of 3</t>
  </si>
  <si>
    <t>CNS Worksheet 10: Page 3 of 3</t>
  </si>
  <si>
    <t xml:space="preserve">Other recipe ingredients </t>
  </si>
  <si>
    <t>Sugar ingredients in recipe</t>
  </si>
  <si>
    <t>Amount in recipe (e.g., cups, pounds)</t>
  </si>
  <si>
    <t>Total sugars (grams)</t>
  </si>
  <si>
    <t>Guidance on Evaluating Recipes for Compliance with the CNS</t>
  </si>
  <si>
    <t xml:space="preserve">Yield Study Data Form for Child Nutrition Programs </t>
  </si>
  <si>
    <t>For more information, visit the CSDE’s Healthy Food Certification and Connecticut Nutrition Standards webpages, or contact the coordinator of HFC at the Connecticut State Department of Education, Bureau of Child Nutrition Programs, 450 Columbus Boulevard, Suite 504, Hartford, CT 06103-1841.</t>
  </si>
  <si>
    <t xml:space="preserve">Connecticut Nutrition Standards (CNS) Worksheet 10: </t>
  </si>
  <si>
    <r>
      <t xml:space="preserve">For step 2, you will need to know the </t>
    </r>
    <r>
      <rPr>
        <b/>
        <sz val="10.5"/>
        <color theme="1"/>
        <rFont val="Arial"/>
        <family val="2"/>
      </rPr>
      <t xml:space="preserve">weight (ounces) </t>
    </r>
    <r>
      <rPr>
        <sz val="10.5"/>
        <color theme="1"/>
        <rFont val="Arial"/>
        <family val="2"/>
      </rPr>
      <t xml:space="preserve">of each sugar ingredient. Ingredients listed only by </t>
    </r>
    <r>
      <rPr>
        <b/>
        <sz val="10.5"/>
        <color theme="1"/>
        <rFont val="Arial"/>
        <family val="2"/>
      </rPr>
      <t>measure</t>
    </r>
    <r>
      <rPr>
        <sz val="10.5"/>
        <color theme="1"/>
        <rFont val="Arial"/>
        <family val="2"/>
      </rPr>
      <t xml:space="preserve"> (e.g., cup, quart) must first be converted to </t>
    </r>
    <r>
      <rPr>
        <b/>
        <sz val="10.5"/>
        <color theme="1"/>
        <rFont val="Arial"/>
        <family val="2"/>
      </rPr>
      <t>ounces</t>
    </r>
    <r>
      <rPr>
        <sz val="10.5"/>
        <color theme="1"/>
        <rFont val="Arial"/>
        <family val="2"/>
      </rPr>
      <t xml:space="preserve"> using the appropriate conversion factor for each type of sugar. Weighing the actual amount of each sugar ingredient provides the most accurate information. Table 1 indicates the weight per cup for some common sugar ingredients.  </t>
    </r>
  </si>
  <si>
    <r>
      <t xml:space="preserve">Instructions: </t>
    </r>
    <r>
      <rPr>
        <sz val="10.5"/>
        <rFont val="Arial"/>
        <family val="2"/>
      </rPr>
      <t xml:space="preserve">Enter information in the </t>
    </r>
    <r>
      <rPr>
        <b/>
        <sz val="10.5"/>
        <rFont val="Arial"/>
        <family val="2"/>
      </rPr>
      <t>blue boxes</t>
    </r>
    <r>
      <rPr>
        <sz val="10.5"/>
        <rFont val="Arial"/>
        <family val="2"/>
      </rPr>
      <t>, following the directions indicated. The yellow boxes calculate automatically. Keep completed worksheets on file for Healthy Food Certification (HFC) documentation (due November 30 of each year) and the CSDE's Administrative Review of the school nutrition programs. The CSDE recommends maintaining completed worksheets electronically in a computer folder.</t>
    </r>
  </si>
  <si>
    <r>
      <t xml:space="preserve">Sugar Ingredients: </t>
    </r>
    <r>
      <rPr>
        <sz val="10.5"/>
        <rFont val="Arial"/>
        <family val="2"/>
      </rPr>
      <t xml:space="preserve">Enter each sugar ingredient and the weight in ounces. Identify all sources of sugars used in the recipe, e.g., granulated sugar, brown sugar, confectionary sugar, molasses, honey, and corn syrup. Ingredients listed only by measure (e.g., cup, quart) must first be converted to weight (ounces) using the appropriate conversion factor for each type of sugar (refer to table 1 on page 1). </t>
    </r>
    <r>
      <rPr>
        <b/>
        <sz val="10.5"/>
        <color rgb="FFC00000"/>
        <rFont val="Arial"/>
        <family val="2"/>
      </rPr>
      <t xml:space="preserve">Note: </t>
    </r>
    <r>
      <rPr>
        <sz val="10.5"/>
        <rFont val="Arial"/>
        <family val="2"/>
      </rPr>
      <t>Weighing the actual amount of each sugar ingredient provides the most accurate information.</t>
    </r>
  </si>
  <si>
    <r>
      <rPr>
        <b/>
        <sz val="10.5"/>
        <rFont val="Arial"/>
        <family val="2"/>
      </rPr>
      <t xml:space="preserve">Other Ingredients: </t>
    </r>
    <r>
      <rPr>
        <sz val="10.5"/>
        <rFont val="Arial"/>
        <family val="2"/>
      </rPr>
      <t xml:space="preserve">For each recipe ingredient, determine the total sugars using the ingredient's Nutrition Facts label or a nutrient database, such as the USDA's FoodData Central. For example, a recipe that contains 4 cups of raisins (343 grams of sugar), 2 cups of nonfat milk (25 grams of sugar), and  4 cups of enriched unbleached wheat flour (1 gram of sugar) contains 369 grams of sugar. </t>
    </r>
  </si>
  <si>
    <r>
      <rPr>
        <b/>
        <sz val="10.5"/>
        <rFont val="Arial"/>
        <family val="2"/>
      </rPr>
      <t xml:space="preserve">Total weight of sugars (grams): </t>
    </r>
    <r>
      <rPr>
        <sz val="10.5"/>
        <rFont val="Arial"/>
        <family val="2"/>
      </rPr>
      <t>Add the total sugars (from A in step 2) plus the sugars in the other recipe ingredients (from B in step 3).</t>
    </r>
  </si>
  <si>
    <r>
      <rPr>
        <b/>
        <sz val="10.5"/>
        <rFont val="Arial"/>
        <family val="2"/>
      </rPr>
      <t xml:space="preserve">Grams of sugars per serving: </t>
    </r>
    <r>
      <rPr>
        <sz val="10.5"/>
        <rFont val="Arial"/>
        <family val="2"/>
      </rPr>
      <t>Divide the total weight of sugars (from step 4) by the number of recipe servings (from step 1).</t>
    </r>
  </si>
  <si>
    <r>
      <t xml:space="preserve">Weight of one recipe serving: </t>
    </r>
    <r>
      <rPr>
        <sz val="10.5"/>
        <rFont val="Arial"/>
        <family val="2"/>
      </rPr>
      <t>Enter the weight (ounces) of one serving of the recipe. If the recipe does not list the weight  of the serving, determine the average serving weight by weighing at least four portions of the prepared recipe as served (i.e., cooked, not raw). For additional guidance on determining average weight, refer to the CSDE's resource below.</t>
    </r>
  </si>
  <si>
    <r>
      <rPr>
        <b/>
        <sz val="10.5"/>
        <color rgb="FFC00000"/>
        <rFont val="Arial"/>
        <family val="2"/>
      </rPr>
      <t xml:space="preserve">Note: </t>
    </r>
    <r>
      <rPr>
        <sz val="10.5"/>
        <color rgb="FF000000"/>
        <rFont val="Arial"/>
        <family val="2"/>
      </rPr>
      <t>These sugar standards do not apply to yogurt, pudding, and smoothies. The sugar standard for yogurt, pudding, and smoothies is no more than 4 grams of sugars per ounce. For more information, refer to the CSDE's resource below.</t>
    </r>
  </si>
  <si>
    <r>
      <t xml:space="preserve">The Connecticut State Department of Education is committed to a policy of equal opportunity/affirmative action for all qualified persons. The Connecticut Department of Education does not discriminate in any employment practice, education program, or educational activity on the basis of race; color; religious creed; age; sex; pregnancy; sexual orientation; workplace hazards to reproductive systems, gender identity or expression; marital status; national origin; ancestry; retaliation for previously opposed discrimination or coercion, intellectual disability; genetic information; learning disability; physical disability (including, but not limited to, blindness); mental disability (past/present history thereof); military or veteran status; status as a victim of domestic violence; or criminal record in state employment, unless there is a bona fide occupational qualification excluding persons in any of the aforementioned protected classes. Inquiries regarding the Connecticut State Department of Education’s nondiscrimination policies should be directed to: Attorney Louis Todisco, Connecticut State Department of Education, by mail 450 Columbus Boulevard, Hartford, CT 06103-1841; or by telephone 860-713-6594; or by email </t>
    </r>
    <r>
      <rPr>
        <sz val="10.5"/>
        <color rgb="FF0000FF"/>
        <rFont val="Arial"/>
        <family val="2"/>
      </rPr>
      <t>louis.todisco@ct.gov</t>
    </r>
    <r>
      <rPr>
        <sz val="10.5"/>
        <color theme="1"/>
        <rFont val="Arial"/>
        <family val="2"/>
      </rPr>
      <t>.</t>
    </r>
  </si>
  <si>
    <t xml:space="preserve"> Evaluating Standardized Recipes for Sugars</t>
  </si>
  <si>
    <t xml:space="preserve">If a standardized recipe contains added sugars or ingredients that contain naturally occurring sugars, the school must calculate the total amount of sugars per recipe serving. Using nutrient analysis software is the most accurate method for determining the nutrition information per serving. If a recipe's nutrition information per serving does not the list total sugars, this information must be calculated manually using this worksheet. </t>
  </si>
  <si>
    <r>
      <t xml:space="preserve">If the standardized recipe does not meet each CNS requirement, it </t>
    </r>
    <r>
      <rPr>
        <b/>
        <sz val="10.5"/>
        <color theme="1"/>
        <rFont val="Arial"/>
        <family val="2"/>
      </rPr>
      <t>cannot</t>
    </r>
    <r>
      <rPr>
        <sz val="10.5"/>
        <color theme="1"/>
        <rFont val="Arial"/>
        <family val="2"/>
      </rPr>
      <t xml:space="preserve"> be sold to students separately from reimbursable meals. Schools may be able to adjust the standardized recipe's sugar content and reanalyze the revised standardized recipe to determine if it meets the CNS. </t>
    </r>
  </si>
  <si>
    <r>
      <rPr>
        <b/>
        <sz val="10.5"/>
        <color rgb="FFC00000"/>
        <rFont val="Arial"/>
        <family val="2"/>
      </rPr>
      <t>Note:</t>
    </r>
    <r>
      <rPr>
        <sz val="10.5"/>
        <color theme="1"/>
        <rFont val="Arial"/>
        <family val="2"/>
      </rPr>
      <t xml:space="preserve"> You will need to know the </t>
    </r>
    <r>
      <rPr>
        <b/>
        <sz val="10.5"/>
        <color theme="1"/>
        <rFont val="Arial"/>
        <family val="2"/>
      </rPr>
      <t xml:space="preserve">cooked weight (ounces) </t>
    </r>
    <r>
      <rPr>
        <sz val="10.5"/>
        <color theme="1"/>
        <rFont val="Arial"/>
        <family val="2"/>
      </rPr>
      <t>of the standardized recipe serving before using this worksheet. The serving weight is enquired in step 6 to determine if the standardized recipe meets the CNS for percentage of sugars by weight. If the standardized recipe does not provide this information, you will need to calculate the average weight (ounces) of the serving, based on the prepared food (i.e., cooked, not raw). The average serving weight is determined by weighing several portions of the prepared standardized recipe (refer to step 3). For more information, refer to the CSDE's resource below.</t>
    </r>
  </si>
  <si>
    <r>
      <rPr>
        <b/>
        <sz val="10.5"/>
        <rFont val="Arial"/>
        <family val="2"/>
      </rPr>
      <t>Recipe servings:</t>
    </r>
    <r>
      <rPr>
        <sz val="10.5"/>
        <rFont val="Arial"/>
        <family val="2"/>
      </rPr>
      <t xml:space="preserve"> List the number of serving in the</t>
    </r>
  </si>
  <si>
    <t>standardizedrecipe.</t>
  </si>
  <si>
    <t xml:space="preserve"> grams per </t>
  </si>
  <si>
    <t xml:space="preserve"> serving</t>
  </si>
  <si>
    <t>* 1 pound equals 16 ounces.</t>
  </si>
  <si>
    <t>≤ 15 grams</t>
  </si>
  <si>
    <t xml:space="preserve">≤ 35% </t>
  </si>
  <si>
    <t>Before calculating the recipe's sugar content, check to be sure that the standardized recipe meets all other CNS requirements for the appropriate food category.  For more information on the CNS requirements, refer to the Connecticut State Department of Education's (CSDE) resource below.</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</si>
</sst>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2" x14ac:knownFonts="1">
    <font>
      <sz val="11"/>
      <color theme="1"/>
      <name val="Calibri"/>
      <family val="2"/>
      <scheme val="minor"/>
    </font>
    <font>
      <u/>
      <sz val="11"/>
      <color theme="10"/>
      <name val="Calibri"/>
      <family val="2"/>
      <scheme val="minor"/>
    </font>
    <font>
      <sz val="10.5"/>
      <color theme="1"/>
      <name val="Arial"/>
      <family val="2"/>
    </font>
    <font>
      <sz val="10.5"/>
      <color indexed="8"/>
      <name val="Arial"/>
      <family val="2"/>
    </font>
    <font>
      <sz val="10.5"/>
      <name val="Arial"/>
      <family val="2"/>
    </font>
    <font>
      <b/>
      <sz val="10.5"/>
      <color theme="0"/>
      <name val="Arial"/>
      <family val="2"/>
    </font>
    <font>
      <u/>
      <sz val="10.5"/>
      <color theme="10"/>
      <name val="Arial"/>
      <family val="2"/>
    </font>
    <font>
      <b/>
      <u/>
      <sz val="10.5"/>
      <color theme="10"/>
      <name val="Arial"/>
      <family val="2"/>
    </font>
    <font>
      <b/>
      <sz val="10.5"/>
      <color theme="1"/>
      <name val="Arial"/>
      <family val="2"/>
    </font>
    <font>
      <b/>
      <sz val="10.5"/>
      <color rgb="FFC00000"/>
      <name val="Arial"/>
      <family val="2"/>
    </font>
    <font>
      <b/>
      <i/>
      <sz val="10.5"/>
      <color theme="1"/>
      <name val="Arial"/>
      <family val="2"/>
    </font>
    <font>
      <i/>
      <sz val="10.5"/>
      <color theme="1"/>
      <name val="Arial"/>
      <family val="2"/>
    </font>
    <font>
      <b/>
      <sz val="10.5"/>
      <name val="Arial"/>
      <family val="2"/>
    </font>
    <font>
      <sz val="10.5"/>
      <color rgb="FFC00000"/>
      <name val="Arial"/>
      <family val="2"/>
    </font>
    <font>
      <b/>
      <i/>
      <sz val="10.5"/>
      <color indexed="12"/>
      <name val="Arial"/>
      <family val="2"/>
    </font>
    <font>
      <sz val="10.5"/>
      <color theme="0"/>
      <name val="Arial"/>
      <family val="2"/>
    </font>
    <font>
      <b/>
      <sz val="10.5"/>
      <color rgb="FFFF0000"/>
      <name val="Arial"/>
      <family val="2"/>
    </font>
    <font>
      <sz val="10.5"/>
      <color rgb="FF000000"/>
      <name val="Arial"/>
      <family val="2"/>
    </font>
    <font>
      <sz val="10.5"/>
      <color rgb="FF0000FF"/>
      <name val="Arial"/>
      <family val="2"/>
    </font>
    <font>
      <b/>
      <sz val="12"/>
      <color theme="0"/>
      <name val="Arial"/>
      <family val="2"/>
    </font>
    <font>
      <sz val="12"/>
      <color theme="1"/>
      <name val="Arial"/>
      <family val="2"/>
    </font>
    <font>
      <sz val="10.5"/>
      <color theme="1"/>
      <name val="Symbol"/>
      <family val="1"/>
      <charset val="2"/>
    </font>
  </fonts>
  <fills count="17">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indexed="9"/>
        <bgColor indexed="26"/>
      </patternFill>
    </fill>
    <fill>
      <patternFill patternType="solid">
        <fgColor theme="8" tint="0.79998168889431442"/>
        <bgColor indexed="64"/>
      </patternFill>
    </fill>
    <fill>
      <patternFill patternType="solid">
        <fgColor theme="4" tint="0.79998168889431442"/>
        <bgColor indexed="64"/>
      </patternFill>
    </fill>
    <fill>
      <patternFill patternType="solid">
        <fgColor rgb="FFDAEEF3"/>
        <bgColor indexed="64"/>
      </patternFill>
    </fill>
    <fill>
      <patternFill patternType="solid">
        <fgColor rgb="FFFFCC99"/>
        <bgColor indexed="64"/>
      </patternFill>
    </fill>
    <fill>
      <patternFill patternType="solid">
        <fgColor rgb="FFCCECFF"/>
        <bgColor indexed="64"/>
      </patternFill>
    </fill>
    <fill>
      <patternFill patternType="solid">
        <fgColor rgb="FF006600"/>
        <bgColor indexed="64"/>
      </patternFill>
    </fill>
    <fill>
      <patternFill patternType="solid">
        <fgColor rgb="FFFFFFCC"/>
        <bgColor indexed="64"/>
      </patternFill>
    </fill>
    <fill>
      <patternFill patternType="solid">
        <fgColor theme="6" tint="0.79998168889431442"/>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rgb="FFEBF1DE"/>
        <bgColor indexed="64"/>
      </patternFill>
    </fill>
    <fill>
      <patternFill patternType="solid">
        <fgColor rgb="FFFCD5B4"/>
        <bgColor indexed="64"/>
      </patternFill>
    </fill>
  </fills>
  <borders count="13">
    <border>
      <left/>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auto="1"/>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2">
    <xf numFmtId="0" fontId="0" fillId="0" borderId="0"/>
    <xf numFmtId="0" fontId="1" fillId="0" borderId="0" applyNumberFormat="0" applyFill="0" applyBorder="0" applyAlignment="0" applyProtection="0"/>
  </cellStyleXfs>
  <cellXfs count="175">
    <xf numFmtId="0" fontId="0" fillId="0" borderId="0" xfId="0"/>
    <xf numFmtId="0" fontId="2" fillId="0" borderId="0" xfId="0" applyFont="1"/>
    <xf numFmtId="0" fontId="3" fillId="0" borderId="0" xfId="0" applyFont="1"/>
    <xf numFmtId="0" fontId="4" fillId="0" borderId="0" xfId="0" applyFont="1" applyAlignment="1">
      <alignment vertical="center"/>
    </xf>
    <xf numFmtId="0" fontId="4" fillId="0" borderId="0" xfId="0" applyFont="1" applyAlignment="1">
      <alignment vertical="top"/>
    </xf>
    <xf numFmtId="0" fontId="6" fillId="0" borderId="0" xfId="1" applyFont="1" applyFill="1" applyBorder="1" applyAlignment="1" applyProtection="1">
      <alignment horizontal="left"/>
    </xf>
    <xf numFmtId="0" fontId="2" fillId="0" borderId="0" xfId="0" applyFont="1" applyAlignment="1">
      <alignment vertical="center"/>
    </xf>
    <xf numFmtId="0" fontId="4" fillId="0" borderId="0" xfId="0" applyFont="1"/>
    <xf numFmtId="0" fontId="7" fillId="0" borderId="0" xfId="1" applyFont="1" applyFill="1" applyBorder="1" applyAlignment="1" applyProtection="1"/>
    <xf numFmtId="0" fontId="2" fillId="11" borderId="0" xfId="0" applyFont="1" applyFill="1" applyAlignment="1">
      <alignment vertical="top" wrapText="1"/>
    </xf>
    <xf numFmtId="0" fontId="2" fillId="11" borderId="0" xfId="0" applyFont="1" applyFill="1"/>
    <xf numFmtId="0" fontId="10" fillId="0" borderId="0" xfId="0" applyFont="1" applyAlignment="1">
      <alignment horizontal="left" vertical="center" indent="1"/>
    </xf>
    <xf numFmtId="0" fontId="11" fillId="0" borderId="0" xfId="0" applyFont="1" applyAlignment="1">
      <alignment horizontal="left" vertical="center" indent="1"/>
    </xf>
    <xf numFmtId="0" fontId="8" fillId="0" borderId="0" xfId="0" applyFont="1"/>
    <xf numFmtId="0" fontId="8" fillId="0" borderId="0" xfId="0" applyFont="1" applyAlignment="1">
      <alignment horizontal="left" vertical="center"/>
    </xf>
    <xf numFmtId="0" fontId="8" fillId="8" borderId="0" xfId="0" applyFont="1" applyFill="1" applyAlignment="1">
      <alignment horizontal="left" vertical="center"/>
    </xf>
    <xf numFmtId="0" fontId="12" fillId="0" borderId="0" xfId="0" applyFont="1"/>
    <xf numFmtId="0" fontId="9" fillId="0" borderId="0" xfId="0" applyFont="1"/>
    <xf numFmtId="0" fontId="13" fillId="0" borderId="0" xfId="0" applyFont="1"/>
    <xf numFmtId="0" fontId="4" fillId="0" borderId="0" xfId="0" applyFont="1" applyAlignment="1">
      <alignment vertical="center" wrapText="1"/>
    </xf>
    <xf numFmtId="0" fontId="5" fillId="0" borderId="0" xfId="0" applyFont="1" applyAlignment="1">
      <alignment horizontal="center"/>
    </xf>
    <xf numFmtId="0" fontId="4" fillId="0" borderId="0" xfId="0" applyFont="1" applyAlignment="1">
      <alignment vertical="top" wrapText="1"/>
    </xf>
    <xf numFmtId="0" fontId="4" fillId="0" borderId="0" xfId="0" applyFont="1" applyAlignment="1">
      <alignment horizontal="left" vertical="top"/>
    </xf>
    <xf numFmtId="0" fontId="2" fillId="2" borderId="0" xfId="0" applyFont="1" applyFill="1"/>
    <xf numFmtId="0" fontId="4" fillId="0" borderId="0" xfId="0" applyFont="1" applyAlignment="1">
      <alignment horizontal="left"/>
    </xf>
    <xf numFmtId="1" fontId="4" fillId="2" borderId="0" xfId="0" applyNumberFormat="1" applyFont="1" applyFill="1" applyAlignment="1">
      <alignment horizontal="center" vertical="center" wrapText="1"/>
    </xf>
    <xf numFmtId="0" fontId="4" fillId="2" borderId="0" xfId="0" applyFont="1" applyFill="1" applyAlignment="1">
      <alignment horizontal="left"/>
    </xf>
    <xf numFmtId="0" fontId="4" fillId="2" borderId="0" xfId="0" applyFont="1" applyFill="1" applyAlignment="1">
      <alignment vertical="top" wrapText="1"/>
    </xf>
    <xf numFmtId="0" fontId="5" fillId="10" borderId="0" xfId="0" applyFont="1" applyFill="1" applyAlignment="1">
      <alignment horizontal="center" vertical="center"/>
    </xf>
    <xf numFmtId="0" fontId="4" fillId="0" borderId="0" xfId="0" applyFont="1" applyAlignment="1">
      <alignment wrapText="1"/>
    </xf>
    <xf numFmtId="49" fontId="12" fillId="2" borderId="0" xfId="0" applyNumberFormat="1" applyFont="1" applyFill="1" applyAlignment="1">
      <alignment vertical="center" wrapText="1"/>
    </xf>
    <xf numFmtId="0" fontId="4" fillId="0" borderId="0" xfId="0" applyFont="1" applyAlignment="1">
      <alignment horizontal="left" vertical="top" wrapText="1"/>
    </xf>
    <xf numFmtId="0" fontId="6" fillId="0" borderId="0" xfId="1" applyFont="1" applyFill="1" applyBorder="1" applyAlignment="1" applyProtection="1"/>
    <xf numFmtId="0" fontId="12" fillId="0" borderId="0" xfId="0" applyFont="1" applyAlignment="1">
      <alignment horizontal="left" wrapText="1"/>
    </xf>
    <xf numFmtId="49" fontId="12" fillId="0" borderId="0" xfId="0" applyNumberFormat="1" applyFont="1" applyAlignment="1">
      <alignment horizontal="right" vertical="center" wrapText="1"/>
    </xf>
    <xf numFmtId="2" fontId="12" fillId="0" borderId="0" xfId="0" applyNumberFormat="1" applyFont="1" applyAlignment="1">
      <alignment horizontal="center" vertical="center" wrapText="1"/>
    </xf>
    <xf numFmtId="0" fontId="12" fillId="0" borderId="0" xfId="0" applyFont="1" applyAlignment="1">
      <alignment horizontal="left" vertical="top" wrapText="1" indent="1"/>
    </xf>
    <xf numFmtId="0" fontId="2" fillId="0" borderId="0" xfId="0" applyFont="1" applyAlignment="1">
      <alignment vertical="top" wrapText="1"/>
    </xf>
    <xf numFmtId="0" fontId="8" fillId="0" borderId="0" xfId="0" applyFont="1" applyAlignment="1">
      <alignment horizontal="left"/>
    </xf>
    <xf numFmtId="0" fontId="2" fillId="0" borderId="9" xfId="0" applyFont="1" applyBorder="1"/>
    <xf numFmtId="2" fontId="2" fillId="0" borderId="0" xfId="0" applyNumberFormat="1" applyFont="1" applyAlignment="1">
      <alignment vertical="center"/>
    </xf>
    <xf numFmtId="0" fontId="8" fillId="0" borderId="0" xfId="0" applyFont="1" applyAlignment="1">
      <alignment horizontal="left" vertical="top" indent="1"/>
    </xf>
    <xf numFmtId="0" fontId="8" fillId="0" borderId="0" xfId="0" applyFont="1" applyAlignment="1">
      <alignment horizontal="center" wrapText="1"/>
    </xf>
    <xf numFmtId="0" fontId="2" fillId="0" borderId="0" xfId="0" applyFont="1" applyAlignment="1">
      <alignment vertical="top"/>
    </xf>
    <xf numFmtId="0" fontId="8" fillId="0" borderId="0" xfId="0" applyFont="1" applyAlignment="1">
      <alignment vertical="top"/>
    </xf>
    <xf numFmtId="0" fontId="14" fillId="0" borderId="0" xfId="0" applyFont="1" applyAlignment="1">
      <alignment horizontal="left" wrapText="1"/>
    </xf>
    <xf numFmtId="0" fontId="15" fillId="0" borderId="0" xfId="0" applyFont="1" applyAlignment="1">
      <alignment horizontal="left"/>
    </xf>
    <xf numFmtId="0" fontId="12" fillId="0" borderId="0" xfId="0" applyFont="1" applyAlignment="1">
      <alignment vertical="center"/>
    </xf>
    <xf numFmtId="0" fontId="12" fillId="0" borderId="0" xfId="0" applyFont="1" applyAlignment="1">
      <alignment horizontal="left"/>
    </xf>
    <xf numFmtId="2" fontId="8" fillId="3" borderId="3" xfId="0" applyNumberFormat="1" applyFont="1" applyFill="1" applyBorder="1" applyAlignment="1">
      <alignment vertical="top" wrapText="1"/>
    </xf>
    <xf numFmtId="2" fontId="5" fillId="0" borderId="0" xfId="0" applyNumberFormat="1" applyFont="1" applyAlignment="1">
      <alignment horizontal="left" vertical="top" wrapText="1"/>
    </xf>
    <xf numFmtId="0" fontId="2" fillId="0" borderId="0" xfId="0" applyFont="1" applyAlignment="1">
      <alignment horizontal="left" vertical="top"/>
    </xf>
    <xf numFmtId="0" fontId="8" fillId="0" borderId="0" xfId="0" applyFont="1" applyAlignment="1">
      <alignment horizontal="center" vertical="top"/>
    </xf>
    <xf numFmtId="0" fontId="8" fillId="3" borderId="2" xfId="0" applyFont="1" applyFill="1" applyBorder="1" applyAlignment="1">
      <alignment horizontal="center"/>
    </xf>
    <xf numFmtId="0" fontId="5" fillId="0" borderId="0" xfId="0" applyFont="1"/>
    <xf numFmtId="2" fontId="4" fillId="2" borderId="0" xfId="0" applyNumberFormat="1" applyFont="1" applyFill="1" applyAlignment="1">
      <alignment horizontal="left"/>
    </xf>
    <xf numFmtId="10" fontId="8" fillId="3" borderId="3" xfId="0" applyNumberFormat="1" applyFont="1" applyFill="1" applyBorder="1" applyAlignment="1">
      <alignment vertical="top" wrapText="1"/>
    </xf>
    <xf numFmtId="10" fontId="5" fillId="0" borderId="0" xfId="0" applyNumberFormat="1" applyFont="1" applyAlignment="1">
      <alignment horizontal="left" vertical="top" wrapText="1"/>
    </xf>
    <xf numFmtId="10" fontId="2" fillId="0" borderId="0" xfId="0" applyNumberFormat="1" applyFont="1" applyAlignment="1">
      <alignment horizontal="left" vertical="top"/>
    </xf>
    <xf numFmtId="10" fontId="8" fillId="0" borderId="0" xfId="0" applyNumberFormat="1" applyFont="1" applyAlignment="1">
      <alignment horizontal="center" vertical="top" wrapText="1"/>
    </xf>
    <xf numFmtId="0" fontId="5" fillId="0" borderId="0" xfId="0" applyFont="1" applyAlignment="1">
      <alignment horizontal="center" vertical="center"/>
    </xf>
    <xf numFmtId="2" fontId="4" fillId="0" borderId="0" xfId="0" applyNumberFormat="1" applyFont="1" applyAlignment="1">
      <alignment horizontal="left"/>
    </xf>
    <xf numFmtId="0" fontId="8" fillId="0" borderId="0" xfId="0" applyFont="1" applyAlignment="1">
      <alignment horizontal="center"/>
    </xf>
    <xf numFmtId="0" fontId="9" fillId="0" borderId="0" xfId="0" applyFont="1" applyAlignment="1">
      <alignment horizontal="center"/>
    </xf>
    <xf numFmtId="0" fontId="16" fillId="0" borderId="0" xfId="0" applyFont="1"/>
    <xf numFmtId="0" fontId="2" fillId="0" borderId="0" xfId="0" applyFont="1" applyAlignment="1">
      <alignment horizontal="left" vertical="top" wrapText="1" indent="1"/>
    </xf>
    <xf numFmtId="0" fontId="3" fillId="4" borderId="0" xfId="0" applyFont="1" applyFill="1"/>
    <xf numFmtId="0" fontId="2" fillId="12" borderId="6" xfId="0" applyFont="1" applyFill="1" applyBorder="1"/>
    <xf numFmtId="0" fontId="2" fillId="12" borderId="7" xfId="0" applyFont="1" applyFill="1" applyBorder="1"/>
    <xf numFmtId="0" fontId="2" fillId="12" borderId="8" xfId="0" applyFont="1" applyFill="1" applyBorder="1"/>
    <xf numFmtId="0" fontId="2" fillId="12" borderId="9" xfId="0" applyFont="1" applyFill="1" applyBorder="1" applyAlignment="1">
      <alignment vertical="top" wrapText="1"/>
    </xf>
    <xf numFmtId="0" fontId="2" fillId="12" borderId="0" xfId="0" applyFont="1" applyFill="1" applyAlignment="1">
      <alignment horizontal="left" vertical="top" wrapText="1"/>
    </xf>
    <xf numFmtId="0" fontId="2" fillId="12" borderId="0" xfId="0" applyFont="1" applyFill="1" applyAlignment="1">
      <alignment vertical="top" wrapText="1"/>
    </xf>
    <xf numFmtId="0" fontId="2" fillId="12" borderId="0" xfId="0" applyFont="1" applyFill="1"/>
    <xf numFmtId="0" fontId="2" fillId="12" borderId="5" xfId="0" applyFont="1" applyFill="1" applyBorder="1"/>
    <xf numFmtId="0" fontId="2" fillId="12" borderId="9" xfId="0" applyFont="1" applyFill="1" applyBorder="1"/>
    <xf numFmtId="0" fontId="2" fillId="12" borderId="10" xfId="0" applyFont="1" applyFill="1" applyBorder="1"/>
    <xf numFmtId="0" fontId="2" fillId="12" borderId="11" xfId="0" applyFont="1" applyFill="1" applyBorder="1"/>
    <xf numFmtId="0" fontId="2" fillId="12" borderId="12" xfId="0" applyFont="1" applyFill="1" applyBorder="1"/>
    <xf numFmtId="0" fontId="20" fillId="0" borderId="0" xfId="0" applyFont="1"/>
    <xf numFmtId="0" fontId="21" fillId="0" borderId="0" xfId="0" applyFont="1" applyAlignment="1">
      <alignment vertical="center"/>
    </xf>
    <xf numFmtId="0" fontId="21" fillId="15" borderId="0" xfId="0" applyFont="1" applyFill="1" applyAlignment="1">
      <alignment vertical="center"/>
    </xf>
    <xf numFmtId="0" fontId="21" fillId="11" borderId="0" xfId="0" applyFont="1" applyFill="1" applyAlignment="1">
      <alignment vertical="center"/>
    </xf>
    <xf numFmtId="0" fontId="2" fillId="16" borderId="0" xfId="0" applyFont="1" applyFill="1"/>
    <xf numFmtId="0" fontId="2" fillId="16" borderId="0" xfId="0" applyFont="1" applyFill="1" applyAlignment="1">
      <alignment vertical="center"/>
    </xf>
    <xf numFmtId="2" fontId="8" fillId="16" borderId="0" xfId="0" applyNumberFormat="1" applyFont="1" applyFill="1" applyAlignment="1">
      <alignment horizontal="center" vertical="center"/>
    </xf>
    <xf numFmtId="0" fontId="8" fillId="16" borderId="0" xfId="0" applyFont="1" applyFill="1"/>
    <xf numFmtId="49" fontId="2" fillId="16" borderId="0" xfId="0" applyNumberFormat="1" applyFont="1" applyFill="1"/>
    <xf numFmtId="2" fontId="2" fillId="16" borderId="0" xfId="0" applyNumberFormat="1" applyFont="1" applyFill="1" applyAlignment="1">
      <alignment vertical="center"/>
    </xf>
    <xf numFmtId="0" fontId="15" fillId="0" borderId="0" xfId="0" applyFont="1"/>
    <xf numFmtId="1" fontId="4" fillId="7" borderId="0" xfId="0" applyNumberFormat="1" applyFont="1" applyFill="1" applyAlignment="1" applyProtection="1">
      <alignment vertical="center" wrapText="1"/>
      <protection locked="0"/>
    </xf>
    <xf numFmtId="0" fontId="4" fillId="0" borderId="0" xfId="0" applyFont="1" applyAlignment="1">
      <alignment horizontal="left" vertical="top" wrapText="1" indent="1"/>
    </xf>
    <xf numFmtId="0" fontId="2" fillId="0" borderId="0" xfId="0" applyFont="1" applyAlignment="1">
      <alignment horizontal="left"/>
    </xf>
    <xf numFmtId="49" fontId="2" fillId="0" borderId="0" xfId="0" applyNumberFormat="1" applyFont="1" applyAlignment="1">
      <alignment horizontal="left"/>
    </xf>
    <xf numFmtId="49" fontId="2" fillId="0" borderId="0" xfId="0" applyNumberFormat="1" applyFont="1" applyAlignment="1">
      <alignment horizontal="left" wrapText="1"/>
    </xf>
    <xf numFmtId="0" fontId="6" fillId="0" borderId="0" xfId="1" applyFont="1" applyFill="1" applyAlignment="1" applyProtection="1">
      <alignment horizontal="left"/>
      <protection locked="0"/>
    </xf>
    <xf numFmtId="0" fontId="2" fillId="0" borderId="0" xfId="0" applyFont="1" applyAlignment="1">
      <alignment horizontal="left" vertical="top" wrapText="1"/>
    </xf>
    <xf numFmtId="0" fontId="19" fillId="10" borderId="0" xfId="0" applyFont="1" applyFill="1" applyAlignment="1">
      <alignment horizontal="center" vertical="center" wrapText="1"/>
    </xf>
    <xf numFmtId="0" fontId="6" fillId="0" borderId="0" xfId="1" applyFont="1" applyFill="1" applyBorder="1" applyAlignment="1" applyProtection="1">
      <alignment horizontal="left" vertical="top" wrapText="1"/>
      <protection locked="0"/>
    </xf>
    <xf numFmtId="0" fontId="5" fillId="10" borderId="0" xfId="0" applyFont="1" applyFill="1" applyAlignment="1">
      <alignment horizontal="center"/>
    </xf>
    <xf numFmtId="0" fontId="12" fillId="0" borderId="0" xfId="0" applyFont="1" applyAlignment="1">
      <alignment horizontal="left" vertical="top" wrapText="1"/>
    </xf>
    <xf numFmtId="2" fontId="8" fillId="6" borderId="2" xfId="0" applyNumberFormat="1" applyFont="1" applyFill="1" applyBorder="1" applyAlignment="1" applyProtection="1">
      <alignment horizontal="center" vertical="center"/>
      <protection locked="0"/>
    </xf>
    <xf numFmtId="2" fontId="8" fillId="3" borderId="3" xfId="0" applyNumberFormat="1" applyFont="1" applyFill="1" applyBorder="1" applyAlignment="1">
      <alignment horizontal="center" vertical="center"/>
    </xf>
    <xf numFmtId="2" fontId="8" fillId="3" borderId="4" xfId="0" applyNumberFormat="1" applyFont="1" applyFill="1" applyBorder="1" applyAlignment="1">
      <alignment horizontal="center" vertical="center"/>
    </xf>
    <xf numFmtId="2" fontId="8" fillId="3" borderId="1" xfId="0" applyNumberFormat="1" applyFont="1" applyFill="1" applyBorder="1" applyAlignment="1">
      <alignment horizontal="center" vertical="center"/>
    </xf>
    <xf numFmtId="2" fontId="8" fillId="3" borderId="2" xfId="0" applyNumberFormat="1" applyFont="1" applyFill="1" applyBorder="1" applyAlignment="1">
      <alignment horizontal="center" vertical="top" wrapText="1"/>
    </xf>
    <xf numFmtId="10" fontId="8" fillId="3" borderId="2" xfId="0" applyNumberFormat="1" applyFont="1" applyFill="1" applyBorder="1" applyAlignment="1">
      <alignment horizontal="center" vertical="top" wrapText="1"/>
    </xf>
    <xf numFmtId="0" fontId="8" fillId="0" borderId="0" xfId="0" applyFont="1" applyAlignment="1">
      <alignment horizontal="left" vertical="top" wrapText="1"/>
    </xf>
    <xf numFmtId="0" fontId="16" fillId="3" borderId="2" xfId="0" applyFont="1" applyFill="1" applyBorder="1" applyAlignment="1">
      <alignment horizontal="center"/>
    </xf>
    <xf numFmtId="0" fontId="17" fillId="0" borderId="0" xfId="0" applyFont="1" applyAlignment="1">
      <alignment horizontal="left" vertical="top" wrapText="1"/>
    </xf>
    <xf numFmtId="0" fontId="6" fillId="12" borderId="0" xfId="1" applyFont="1" applyFill="1" applyBorder="1" applyAlignment="1" applyProtection="1">
      <alignment horizontal="left" vertical="top"/>
      <protection locked="0"/>
    </xf>
    <xf numFmtId="0" fontId="6" fillId="12" borderId="0" xfId="1" applyFont="1" applyFill="1" applyBorder="1" applyAlignment="1" applyProtection="1">
      <alignment horizontal="left" vertical="top" wrapText="1"/>
      <protection locked="0"/>
    </xf>
    <xf numFmtId="0" fontId="4" fillId="0" borderId="0" xfId="0" applyFont="1" applyAlignment="1">
      <alignment horizontal="left" vertical="top" wrapText="1" indent="1"/>
    </xf>
    <xf numFmtId="2" fontId="12" fillId="3" borderId="2" xfId="0" applyNumberFormat="1" applyFont="1" applyFill="1" applyBorder="1" applyAlignment="1">
      <alignment horizontal="center" vertical="center" wrapText="1"/>
    </xf>
    <xf numFmtId="2" fontId="4" fillId="7" borderId="3" xfId="0" applyNumberFormat="1" applyFont="1" applyFill="1" applyBorder="1" applyAlignment="1" applyProtection="1">
      <alignment horizontal="center" vertical="center" wrapText="1"/>
      <protection locked="0"/>
    </xf>
    <xf numFmtId="2" fontId="4" fillId="7" borderId="4" xfId="0" applyNumberFormat="1" applyFont="1" applyFill="1" applyBorder="1" applyAlignment="1" applyProtection="1">
      <alignment horizontal="center" vertical="center" wrapText="1"/>
      <protection locked="0"/>
    </xf>
    <xf numFmtId="2" fontId="4" fillId="7" borderId="1" xfId="0" applyNumberFormat="1" applyFont="1" applyFill="1" applyBorder="1" applyAlignment="1" applyProtection="1">
      <alignment horizontal="center" vertical="center" wrapText="1"/>
      <protection locked="0"/>
    </xf>
    <xf numFmtId="2" fontId="12" fillId="3" borderId="3" xfId="0" applyNumberFormat="1" applyFont="1" applyFill="1" applyBorder="1" applyAlignment="1">
      <alignment horizontal="center" vertical="center" wrapText="1"/>
    </xf>
    <xf numFmtId="2" fontId="12" fillId="3" borderId="4" xfId="0" applyNumberFormat="1" applyFont="1" applyFill="1" applyBorder="1" applyAlignment="1">
      <alignment horizontal="center" vertical="center" wrapText="1"/>
    </xf>
    <xf numFmtId="2" fontId="12" fillId="3" borderId="1" xfId="0" applyNumberFormat="1" applyFont="1" applyFill="1" applyBorder="1" applyAlignment="1">
      <alignment horizontal="center" vertical="center" wrapText="1"/>
    </xf>
    <xf numFmtId="0" fontId="4" fillId="7" borderId="3" xfId="0" applyFont="1" applyFill="1" applyBorder="1" applyAlignment="1" applyProtection="1">
      <alignment horizontal="left" wrapText="1"/>
      <protection locked="0"/>
    </xf>
    <xf numFmtId="0" fontId="4" fillId="7" borderId="4" xfId="0" applyFont="1" applyFill="1" applyBorder="1" applyAlignment="1" applyProtection="1">
      <alignment horizontal="left" wrapText="1"/>
      <protection locked="0"/>
    </xf>
    <xf numFmtId="0" fontId="4" fillId="7" borderId="1" xfId="0" applyFont="1" applyFill="1" applyBorder="1" applyAlignment="1" applyProtection="1">
      <alignment horizontal="left" wrapText="1"/>
      <protection locked="0"/>
    </xf>
    <xf numFmtId="0" fontId="4" fillId="7" borderId="2" xfId="0" applyFont="1" applyFill="1" applyBorder="1" applyAlignment="1" applyProtection="1">
      <alignment horizontal="center" wrapText="1"/>
      <protection locked="0"/>
    </xf>
    <xf numFmtId="0" fontId="4" fillId="7" borderId="3" xfId="0" applyFont="1" applyFill="1" applyBorder="1" applyAlignment="1" applyProtection="1">
      <alignment horizontal="center" wrapText="1"/>
      <protection locked="0"/>
    </xf>
    <xf numFmtId="0" fontId="4" fillId="7" borderId="4" xfId="0" applyFont="1" applyFill="1" applyBorder="1" applyAlignment="1" applyProtection="1">
      <alignment horizontal="center" wrapText="1"/>
      <protection locked="0"/>
    </xf>
    <xf numFmtId="0" fontId="4" fillId="7" borderId="1" xfId="0" applyFont="1" applyFill="1" applyBorder="1" applyAlignment="1" applyProtection="1">
      <alignment horizontal="center" wrapText="1"/>
      <protection locked="0"/>
    </xf>
    <xf numFmtId="49" fontId="12" fillId="13" borderId="2" xfId="0" applyNumberFormat="1" applyFont="1" applyFill="1" applyBorder="1" applyAlignment="1">
      <alignment horizontal="right" vertical="center" wrapText="1"/>
    </xf>
    <xf numFmtId="0" fontId="5" fillId="10" borderId="2" xfId="0" applyFont="1" applyFill="1" applyBorder="1" applyAlignment="1">
      <alignment horizontal="center" vertical="top" wrapText="1"/>
    </xf>
    <xf numFmtId="0" fontId="2" fillId="11" borderId="0" xfId="0" applyFont="1" applyFill="1" applyAlignment="1">
      <alignment horizontal="left" vertical="top" wrapText="1"/>
    </xf>
    <xf numFmtId="49" fontId="8" fillId="14" borderId="2" xfId="0" applyNumberFormat="1" applyFont="1" applyFill="1" applyBorder="1" applyAlignment="1">
      <alignment horizontal="left" vertical="center" wrapText="1" indent="1"/>
    </xf>
    <xf numFmtId="0" fontId="8" fillId="14" borderId="2" xfId="0" applyFont="1" applyFill="1" applyBorder="1" applyAlignment="1">
      <alignment horizontal="center" vertical="center" wrapText="1"/>
    </xf>
    <xf numFmtId="49" fontId="2" fillId="0" borderId="2" xfId="0" applyNumberFormat="1" applyFont="1" applyBorder="1" applyAlignment="1">
      <alignment horizontal="left" vertical="top" wrapText="1" indent="1"/>
    </xf>
    <xf numFmtId="1" fontId="2" fillId="0" borderId="2" xfId="0" applyNumberFormat="1" applyFont="1" applyBorder="1" applyAlignment="1">
      <alignment horizontal="center" vertical="top" wrapText="1"/>
    </xf>
    <xf numFmtId="164" fontId="2" fillId="0" borderId="2" xfId="0" applyNumberFormat="1" applyFont="1" applyBorder="1" applyAlignment="1">
      <alignment horizontal="center" vertical="top" wrapText="1"/>
    </xf>
    <xf numFmtId="0" fontId="8" fillId="14" borderId="3" xfId="0" applyFont="1" applyFill="1" applyBorder="1" applyAlignment="1">
      <alignment horizontal="center" vertical="top" wrapText="1"/>
    </xf>
    <xf numFmtId="0" fontId="8" fillId="14" borderId="4" xfId="0" applyFont="1" applyFill="1" applyBorder="1" applyAlignment="1">
      <alignment horizontal="center" vertical="top" wrapText="1"/>
    </xf>
    <xf numFmtId="0" fontId="8" fillId="14" borderId="1" xfId="0" applyFont="1" applyFill="1" applyBorder="1" applyAlignment="1">
      <alignment horizontal="center" vertical="top" wrapText="1"/>
    </xf>
    <xf numFmtId="0" fontId="8" fillId="12" borderId="3" xfId="0" applyFont="1" applyFill="1" applyBorder="1" applyAlignment="1">
      <alignment horizontal="center" vertical="top" wrapText="1"/>
    </xf>
    <xf numFmtId="0" fontId="8" fillId="12" borderId="4" xfId="0" applyFont="1" applyFill="1" applyBorder="1" applyAlignment="1">
      <alignment horizontal="center" vertical="top" wrapText="1"/>
    </xf>
    <xf numFmtId="0" fontId="8" fillId="12" borderId="1" xfId="0" applyFont="1" applyFill="1" applyBorder="1" applyAlignment="1">
      <alignment horizontal="center" vertical="top" wrapText="1"/>
    </xf>
    <xf numFmtId="0" fontId="6" fillId="11" borderId="0" xfId="1" applyFont="1" applyFill="1" applyAlignment="1" applyProtection="1">
      <alignment horizontal="left"/>
      <protection locked="0"/>
    </xf>
    <xf numFmtId="0" fontId="4" fillId="7" borderId="3" xfId="0" applyFont="1" applyFill="1" applyBorder="1" applyAlignment="1" applyProtection="1">
      <alignment horizontal="center" vertical="top" wrapText="1"/>
      <protection locked="0"/>
    </xf>
    <xf numFmtId="0" fontId="4" fillId="7" borderId="4" xfId="0" applyFont="1" applyFill="1" applyBorder="1" applyAlignment="1" applyProtection="1">
      <alignment horizontal="center" vertical="top" wrapText="1"/>
      <protection locked="0"/>
    </xf>
    <xf numFmtId="0" fontId="4" fillId="7" borderId="1" xfId="0" applyFont="1" applyFill="1" applyBorder="1" applyAlignment="1" applyProtection="1">
      <alignment horizontal="center" vertical="top" wrapText="1"/>
      <protection locked="0"/>
    </xf>
    <xf numFmtId="2" fontId="4" fillId="3" borderId="2" xfId="0" applyNumberFormat="1" applyFont="1" applyFill="1" applyBorder="1" applyAlignment="1">
      <alignment horizontal="center" vertical="center" wrapText="1"/>
    </xf>
    <xf numFmtId="0" fontId="8" fillId="2" borderId="0" xfId="0" applyFont="1" applyFill="1" applyAlignment="1">
      <alignment horizontal="left"/>
    </xf>
    <xf numFmtId="0" fontId="8" fillId="2" borderId="5" xfId="0" applyFont="1" applyFill="1" applyBorder="1" applyAlignment="1">
      <alignment horizontal="left"/>
    </xf>
    <xf numFmtId="0" fontId="2" fillId="5" borderId="3" xfId="0" applyFont="1" applyFill="1" applyBorder="1" applyAlignment="1" applyProtection="1">
      <alignment horizontal="left"/>
      <protection locked="0"/>
    </xf>
    <xf numFmtId="0" fontId="2" fillId="5" borderId="4" xfId="0" applyFont="1" applyFill="1" applyBorder="1" applyAlignment="1" applyProtection="1">
      <alignment horizontal="left"/>
      <protection locked="0"/>
    </xf>
    <xf numFmtId="0" fontId="2" fillId="5" borderId="1" xfId="0" applyFont="1" applyFill="1" applyBorder="1" applyAlignment="1" applyProtection="1">
      <alignment horizontal="left"/>
      <protection locked="0"/>
    </xf>
    <xf numFmtId="0" fontId="12" fillId="0" borderId="2" xfId="0" applyFont="1" applyBorder="1" applyAlignment="1">
      <alignment wrapText="1"/>
    </xf>
    <xf numFmtId="0" fontId="5" fillId="0" borderId="0" xfId="0" applyFont="1" applyAlignment="1">
      <alignment horizontal="center"/>
    </xf>
    <xf numFmtId="0" fontId="5" fillId="10" borderId="0" xfId="0" applyFont="1" applyFill="1" applyAlignment="1">
      <alignment horizontal="center" vertical="center"/>
    </xf>
    <xf numFmtId="49" fontId="12" fillId="16" borderId="2" xfId="0" applyNumberFormat="1" applyFont="1" applyFill="1" applyBorder="1" applyAlignment="1">
      <alignment horizontal="right" vertical="center" wrapText="1"/>
    </xf>
    <xf numFmtId="2" fontId="8" fillId="9" borderId="2" xfId="0" applyNumberFormat="1" applyFont="1" applyFill="1" applyBorder="1" applyAlignment="1" applyProtection="1">
      <alignment horizontal="center" vertical="center"/>
      <protection locked="0"/>
    </xf>
    <xf numFmtId="2" fontId="8" fillId="3" borderId="2" xfId="0" applyNumberFormat="1" applyFont="1" applyFill="1" applyBorder="1" applyAlignment="1">
      <alignment horizontal="center" vertical="center"/>
    </xf>
    <xf numFmtId="0" fontId="2" fillId="7" borderId="2" xfId="0" applyFont="1" applyFill="1" applyBorder="1" applyAlignment="1" applyProtection="1">
      <alignment horizontal="left"/>
      <protection locked="0"/>
    </xf>
    <xf numFmtId="0" fontId="2" fillId="5" borderId="2" xfId="0" applyFont="1" applyFill="1" applyBorder="1" applyAlignment="1" applyProtection="1">
      <alignment horizontal="left"/>
      <protection locked="0"/>
    </xf>
    <xf numFmtId="0" fontId="6" fillId="0" borderId="0" xfId="1" applyFont="1" applyFill="1" applyBorder="1" applyAlignment="1" applyProtection="1">
      <alignment horizontal="left"/>
      <protection locked="0"/>
    </xf>
    <xf numFmtId="0" fontId="2" fillId="12" borderId="0" xfId="0" applyFont="1" applyFill="1" applyAlignment="1">
      <alignment horizontal="left" vertical="top" wrapText="1"/>
    </xf>
    <xf numFmtId="0" fontId="2" fillId="12" borderId="5" xfId="0" applyFont="1" applyFill="1" applyBorder="1" applyAlignment="1">
      <alignment horizontal="left" vertical="top" wrapText="1"/>
    </xf>
    <xf numFmtId="164" fontId="2" fillId="0" borderId="3" xfId="0" applyNumberFormat="1" applyFont="1" applyBorder="1" applyAlignment="1">
      <alignment horizontal="center" vertical="top" wrapText="1"/>
    </xf>
    <xf numFmtId="164" fontId="2" fillId="0" borderId="4" xfId="0" applyNumberFormat="1" applyFont="1" applyBorder="1" applyAlignment="1">
      <alignment horizontal="center" vertical="top" wrapText="1"/>
    </xf>
    <xf numFmtId="164" fontId="2" fillId="0" borderId="1" xfId="0" applyNumberFormat="1" applyFont="1" applyBorder="1" applyAlignment="1">
      <alignment horizontal="center" vertical="top" wrapText="1"/>
    </xf>
    <xf numFmtId="49" fontId="2" fillId="0" borderId="2" xfId="0" applyNumberFormat="1" applyFont="1" applyBorder="1" applyAlignment="1">
      <alignment horizontal="left" vertical="center" indent="1"/>
    </xf>
    <xf numFmtId="0" fontId="4" fillId="0" borderId="0" xfId="0" applyFont="1" applyAlignment="1">
      <alignment horizontal="left" vertical="top" wrapText="1"/>
    </xf>
    <xf numFmtId="0" fontId="15" fillId="0" borderId="0" xfId="0" applyFont="1" applyProtection="1"/>
    <xf numFmtId="0" fontId="8" fillId="0" borderId="0" xfId="0" applyFont="1" applyProtection="1"/>
    <xf numFmtId="0" fontId="2" fillId="0" borderId="0" xfId="0" applyFont="1" applyProtection="1"/>
    <xf numFmtId="0" fontId="6" fillId="0" borderId="0" xfId="1" applyFont="1" applyAlignment="1" applyProtection="1">
      <alignment horizontal="left" vertical="top" wrapText="1"/>
      <protection locked="0"/>
    </xf>
    <xf numFmtId="1" fontId="4" fillId="7" borderId="3" xfId="0" applyNumberFormat="1" applyFont="1" applyFill="1" applyBorder="1" applyAlignment="1" applyProtection="1">
      <alignment horizontal="center" vertical="center" wrapText="1"/>
      <protection locked="0"/>
    </xf>
    <xf numFmtId="1" fontId="4" fillId="7" borderId="4" xfId="0" applyNumberFormat="1" applyFont="1" applyFill="1" applyBorder="1" applyAlignment="1" applyProtection="1">
      <alignment horizontal="center" vertical="center" wrapText="1"/>
      <protection locked="0"/>
    </xf>
    <xf numFmtId="1" fontId="4" fillId="7" borderId="1" xfId="0" applyNumberFormat="1" applyFont="1" applyFill="1" applyBorder="1" applyAlignment="1" applyProtection="1">
      <alignment horizontal="center" vertical="center" wrapText="1"/>
      <protection locked="0"/>
    </xf>
    <xf numFmtId="0" fontId="4" fillId="0" borderId="0" xfId="0" applyFont="1" applyAlignment="1" applyProtection="1">
      <alignment vertical="top" wrapText="1"/>
    </xf>
  </cellXfs>
  <cellStyles count="2">
    <cellStyle name="Hyperlink" xfId="1" builtinId="8"/>
    <cellStyle name="Normal" xfId="0" builtinId="0"/>
  </cellStyles>
  <dxfs count="0"/>
  <tableStyles count="0" defaultTableStyle="TableStyleMedium2" defaultPivotStyle="PivotStyleLight16"/>
  <colors>
    <mruColors>
      <color rgb="FFFCD5B4"/>
      <color rgb="FFFFFFCC"/>
      <color rgb="FF006600"/>
      <color rgb="FF0000FF"/>
      <color rgb="FFFFFF99"/>
      <color rgb="FFDAEEF3"/>
      <color rgb="FFFFCC99"/>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hyperlink" Target="mailto:louis.todisco@ct.gov" TargetMode="External"/><Relationship Id="rId1" Type="http://schemas.openxmlformats.org/officeDocument/2006/relationships/hyperlink" Target="mailto:levy.gillespie@ct.gov." TargetMode="External"/></Relationships>
</file>

<file path=xl/drawings/drawing1.xml><?xml version="1.0" encoding="utf-8"?>
<xdr:wsDr xmlns:xdr="http://schemas.openxmlformats.org/drawingml/2006/spreadsheetDrawing" xmlns:a="http://schemas.openxmlformats.org/drawingml/2006/main">
  <xdr:twoCellAnchor>
    <xdr:from>
      <xdr:col>34</xdr:col>
      <xdr:colOff>85725</xdr:colOff>
      <xdr:row>151</xdr:row>
      <xdr:rowOff>0</xdr:rowOff>
    </xdr:from>
    <xdr:to>
      <xdr:col>43</xdr:col>
      <xdr:colOff>114300</xdr:colOff>
      <xdr:row>151</xdr:row>
      <xdr:rowOff>95249</xdr:rowOff>
    </xdr:to>
    <xdr:sp macro="" textlink="">
      <xdr:nvSpPr>
        <xdr:cNvPr id="3" name="Rectangle 2">
          <a:hlinkClick xmlns:r="http://schemas.openxmlformats.org/officeDocument/2006/relationships" r:id="rId1"/>
          <a:extLst>
            <a:ext uri="{FF2B5EF4-FFF2-40B4-BE49-F238E27FC236}">
              <a16:creationId xmlns:a16="http://schemas.microsoft.com/office/drawing/2014/main" id="{D4B1ADAB-1AA3-455D-8A8E-3A7646CF3F8E}"/>
            </a:ext>
          </a:extLst>
        </xdr:cNvPr>
        <xdr:cNvSpPr/>
      </xdr:nvSpPr>
      <xdr:spPr>
        <a:xfrm>
          <a:off x="5495925" y="28136850"/>
          <a:ext cx="1466850" cy="28574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3</xdr:col>
      <xdr:colOff>142875</xdr:colOff>
      <xdr:row>160</xdr:row>
      <xdr:rowOff>0</xdr:rowOff>
    </xdr:from>
    <xdr:to>
      <xdr:col>10</xdr:col>
      <xdr:colOff>390525</xdr:colOff>
      <xdr:row>160</xdr:row>
      <xdr:rowOff>0</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EDAAAFCB-C75D-4AD4-81B1-6B7076B3EEFA}"/>
            </a:ext>
          </a:extLst>
        </xdr:cNvPr>
        <xdr:cNvSpPr/>
      </xdr:nvSpPr>
      <xdr:spPr>
        <a:xfrm>
          <a:off x="571500" y="48025050"/>
          <a:ext cx="1466850" cy="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20</xdr:col>
      <xdr:colOff>114300</xdr:colOff>
      <xdr:row>159</xdr:row>
      <xdr:rowOff>180976</xdr:rowOff>
    </xdr:from>
    <xdr:to>
      <xdr:col>31</xdr:col>
      <xdr:colOff>9525</xdr:colOff>
      <xdr:row>160</xdr:row>
      <xdr:rowOff>0</xdr:rowOff>
    </xdr:to>
    <xdr:sp macro="" textlink="">
      <xdr:nvSpPr>
        <xdr:cNvPr id="4" name="Rectangle 3">
          <a:hlinkClick xmlns:r="http://schemas.openxmlformats.org/officeDocument/2006/relationships" r:id="rId2"/>
          <a:extLst>
            <a:ext uri="{FF2B5EF4-FFF2-40B4-BE49-F238E27FC236}">
              <a16:creationId xmlns:a16="http://schemas.microsoft.com/office/drawing/2014/main" id="{7162A15A-9E66-4FAA-8AA2-D7E310A7DECB}"/>
            </a:ext>
          </a:extLst>
        </xdr:cNvPr>
        <xdr:cNvSpPr/>
      </xdr:nvSpPr>
      <xdr:spPr>
        <a:xfrm>
          <a:off x="3914775" y="48015526"/>
          <a:ext cx="1400175" cy="952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20</xdr:col>
      <xdr:colOff>114300</xdr:colOff>
      <xdr:row>159</xdr:row>
      <xdr:rowOff>180976</xdr:rowOff>
    </xdr:from>
    <xdr:to>
      <xdr:col>31</xdr:col>
      <xdr:colOff>9525</xdr:colOff>
      <xdr:row>161</xdr:row>
      <xdr:rowOff>85725</xdr:rowOff>
    </xdr:to>
    <xdr:sp macro="" textlink="">
      <xdr:nvSpPr>
        <xdr:cNvPr id="5" name="Rectangle 4">
          <a:hlinkClick xmlns:r="http://schemas.openxmlformats.org/officeDocument/2006/relationships" r:id="rId2"/>
          <a:extLst>
            <a:ext uri="{FF2B5EF4-FFF2-40B4-BE49-F238E27FC236}">
              <a16:creationId xmlns:a16="http://schemas.microsoft.com/office/drawing/2014/main" id="{1054E937-A455-4055-819E-0E244736B807}"/>
            </a:ext>
          </a:extLst>
        </xdr:cNvPr>
        <xdr:cNvSpPr/>
      </xdr:nvSpPr>
      <xdr:spPr>
        <a:xfrm>
          <a:off x="3914775" y="48015526"/>
          <a:ext cx="1400175" cy="28574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portal.ct.gov/-/media/SDE/Nutrition/HFC/Evaluating_Recipes_CNS_Compliance.pdf" TargetMode="External"/><Relationship Id="rId13" Type="http://schemas.openxmlformats.org/officeDocument/2006/relationships/printerSettings" Target="../printerSettings/printerSettings1.bin"/><Relationship Id="rId3" Type="http://schemas.openxmlformats.org/officeDocument/2006/relationships/hyperlink" Target="https://portal.ct.gov/SDE/Nutrition/Healthy-Food-Certification/Contact" TargetMode="External"/><Relationship Id="rId7" Type="http://schemas.openxmlformats.org/officeDocument/2006/relationships/hyperlink" Target="https://portal.ct.gov/-/media/SDE/Nutrition/HFC/CNS/SummaryCNS.pdf" TargetMode="External"/><Relationship Id="rId12" Type="http://schemas.openxmlformats.org/officeDocument/2006/relationships/hyperlink" Target="https://portal.ct.gov/-/media/SDE/Nutrition/NSLP/Crediting/Yield_Study_Form.pdf" TargetMode="External"/><Relationship Id="rId2" Type="http://schemas.openxmlformats.org/officeDocument/2006/relationships/hyperlink" Target="https://portal.ct.gov/SDE/Nutrition/Healthy-Food-Certification" TargetMode="External"/><Relationship Id="rId1" Type="http://schemas.openxmlformats.org/officeDocument/2006/relationships/hyperlink" Target="https://portal.ct.gov/SDE/Nutrition/Connecticut-Nutrition-Standards/Documents" TargetMode="External"/><Relationship Id="rId6" Type="http://schemas.openxmlformats.org/officeDocument/2006/relationships/hyperlink" Target="https://portal.ct.gov/-/media/SDE/Nutrition/HFC/CNS/Connecticut_Nutrition_Standards_Summary.pdf" TargetMode="External"/><Relationship Id="rId11" Type="http://schemas.openxmlformats.org/officeDocument/2006/relationships/hyperlink" Target="https://portal.ct.gov/-/media/SDE/Nutrition/NSLP/Crediting/YieldStudy.pdf" TargetMode="External"/><Relationship Id="rId5" Type="http://schemas.openxmlformats.org/officeDocument/2006/relationships/hyperlink" Target="https://portal.ct.gov/-/media/SDE/Nutrition/HFC/CNS/SummaryCNS.pdf" TargetMode="External"/><Relationship Id="rId10" Type="http://schemas.openxmlformats.org/officeDocument/2006/relationships/hyperlink" Target="https://portal.ct.gov/-/media/SDE/Nutrition/NSLP/Crediting/Yield_Study_Form.pdf" TargetMode="External"/><Relationship Id="rId4" Type="http://schemas.openxmlformats.org/officeDocument/2006/relationships/hyperlink" Target="https://fdc.nal.usda.gov/" TargetMode="External"/><Relationship Id="rId9" Type="http://schemas.openxmlformats.org/officeDocument/2006/relationships/hyperlink" Target="https://portal.ct.gov/-/media/SDE/Nutrition/NSLP/Crediting/YieldStudy.pdf" TargetMode="External"/><Relationship Id="rId1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F237"/>
  <sheetViews>
    <sheetView showGridLines="0" tabSelected="1" topLeftCell="A44" zoomScaleNormal="100" zoomScaleSheetLayoutView="100" workbookViewId="0">
      <selection activeCell="V65" sqref="V65:Y65"/>
    </sheetView>
  </sheetViews>
  <sheetFormatPr defaultColWidth="0" defaultRowHeight="13.5" zeroHeight="1" x14ac:dyDescent="0.2"/>
  <cols>
    <col min="1" max="1" width="2.42578125" style="1" customWidth="1"/>
    <col min="2" max="2" width="1.5703125" style="1" customWidth="1"/>
    <col min="3" max="3" width="1" style="1" customWidth="1"/>
    <col min="4" max="4" width="1.7109375" style="1" customWidth="1"/>
    <col min="5" max="5" width="2.5703125" style="1" customWidth="1"/>
    <col min="6" max="6" width="1.7109375" style="1" customWidth="1"/>
    <col min="7" max="7" width="2.140625" style="1" customWidth="1"/>
    <col min="8" max="8" width="3.28515625" style="1" customWidth="1"/>
    <col min="9" max="9" width="4" style="1" customWidth="1"/>
    <col min="10" max="10" width="1.28515625" style="1" customWidth="1"/>
    <col min="11" max="11" width="1.7109375" style="1" customWidth="1"/>
    <col min="12" max="12" width="7.140625" style="1" customWidth="1"/>
    <col min="13" max="13" width="1.7109375" style="1" customWidth="1"/>
    <col min="14" max="14" width="1" style="1" customWidth="1"/>
    <col min="15" max="15" width="1.140625" style="1" hidden="1" customWidth="1"/>
    <col min="16" max="16" width="2.7109375" style="1" customWidth="1"/>
    <col min="17" max="17" width="10.7109375" style="1" customWidth="1"/>
    <col min="18" max="18" width="3.5703125" style="1" customWidth="1"/>
    <col min="19" max="19" width="3.140625" style="1" customWidth="1"/>
    <col min="20" max="20" width="4.140625" style="1" customWidth="1"/>
    <col min="21" max="21" width="0.140625" style="1" customWidth="1"/>
    <col min="22" max="22" width="5" style="1" customWidth="1"/>
    <col min="23" max="23" width="2.5703125" style="1" customWidth="1"/>
    <col min="24" max="24" width="3" style="1" customWidth="1"/>
    <col min="25" max="25" width="2" style="1" customWidth="1"/>
    <col min="26" max="26" width="1.140625" style="1" customWidth="1"/>
    <col min="27" max="27" width="1.28515625" style="1" customWidth="1"/>
    <col min="28" max="28" width="1" style="1" hidden="1" customWidth="1"/>
    <col min="29" max="29" width="1.140625" style="1" customWidth="1"/>
    <col min="30" max="31" width="0.85546875" style="1" customWidth="1"/>
    <col min="32" max="32" width="3.7109375" style="1" customWidth="1"/>
    <col min="33" max="33" width="1.28515625" style="1" hidden="1" customWidth="1"/>
    <col min="34" max="34" width="1.42578125" style="1" customWidth="1"/>
    <col min="35" max="36" width="3.7109375" style="1" customWidth="1"/>
    <col min="37" max="37" width="4.140625" style="1" customWidth="1"/>
    <col min="38" max="38" width="0.85546875" style="1" customWidth="1"/>
    <col min="39" max="39" width="1.7109375" style="1" customWidth="1"/>
    <col min="40" max="41" width="1.28515625" style="1" customWidth="1"/>
    <col min="42" max="42" width="0.85546875" style="1" customWidth="1"/>
    <col min="43" max="43" width="4.7109375" style="1" customWidth="1"/>
    <col min="44" max="44" width="2.5703125" style="1" customWidth="1"/>
    <col min="45" max="45" width="1" style="1" customWidth="1"/>
    <col min="46" max="46" width="1.28515625" style="1" customWidth="1"/>
    <col min="47" max="48" width="9.140625" style="1" hidden="1" customWidth="1"/>
    <col min="49" max="49" width="8.28515625" style="1" hidden="1" customWidth="1"/>
    <col min="50" max="16384" width="9.140625" style="1" hidden="1"/>
  </cols>
  <sheetData>
    <row r="1" spans="1:46" x14ac:dyDescent="0.2">
      <c r="AF1" s="1" t="s">
        <v>56</v>
      </c>
      <c r="AM1" s="2"/>
    </row>
    <row r="2" spans="1:46" ht="8.1" customHeight="1" x14ac:dyDescent="0.2">
      <c r="AR2" s="3"/>
    </row>
    <row r="3" spans="1:46" s="79" customFormat="1" ht="18" customHeight="1" x14ac:dyDescent="0.2">
      <c r="A3" s="97" t="s">
        <v>66</v>
      </c>
      <c r="B3" s="97"/>
      <c r="C3" s="97"/>
      <c r="D3" s="97"/>
      <c r="E3" s="97"/>
      <c r="F3" s="97"/>
      <c r="G3" s="97"/>
      <c r="H3" s="97"/>
      <c r="I3" s="97"/>
      <c r="J3" s="97"/>
      <c r="K3" s="97"/>
      <c r="L3" s="97"/>
      <c r="M3" s="97"/>
      <c r="N3" s="97"/>
      <c r="O3" s="97"/>
      <c r="P3" s="97"/>
      <c r="Q3" s="97"/>
      <c r="R3" s="97"/>
      <c r="S3" s="97"/>
      <c r="T3" s="97"/>
      <c r="U3" s="97"/>
      <c r="V3" s="97"/>
      <c r="W3" s="97"/>
      <c r="X3" s="97"/>
      <c r="Y3" s="97"/>
      <c r="Z3" s="97"/>
      <c r="AA3" s="97"/>
      <c r="AB3" s="97"/>
      <c r="AC3" s="97"/>
      <c r="AD3" s="97"/>
      <c r="AE3" s="97"/>
      <c r="AF3" s="97"/>
      <c r="AG3" s="97"/>
      <c r="AH3" s="97"/>
      <c r="AI3" s="97"/>
      <c r="AJ3" s="97"/>
      <c r="AK3" s="97"/>
      <c r="AL3" s="97"/>
      <c r="AM3" s="97"/>
      <c r="AN3" s="97"/>
      <c r="AO3" s="97"/>
      <c r="AP3" s="97"/>
      <c r="AQ3" s="97"/>
      <c r="AR3" s="97"/>
      <c r="AS3" s="97"/>
      <c r="AT3" s="97"/>
    </row>
    <row r="4" spans="1:46" s="79" customFormat="1" ht="18" customHeight="1" x14ac:dyDescent="0.2">
      <c r="A4" s="97" t="s">
        <v>76</v>
      </c>
      <c r="B4" s="97"/>
      <c r="C4" s="97"/>
      <c r="D4" s="97"/>
      <c r="E4" s="97"/>
      <c r="F4" s="97"/>
      <c r="G4" s="97"/>
      <c r="H4" s="97"/>
      <c r="I4" s="97"/>
      <c r="J4" s="97"/>
      <c r="K4" s="97"/>
      <c r="L4" s="97"/>
      <c r="M4" s="97"/>
      <c r="N4" s="97"/>
      <c r="O4" s="97"/>
      <c r="P4" s="97"/>
      <c r="Q4" s="97"/>
      <c r="R4" s="97"/>
      <c r="S4" s="97"/>
      <c r="T4" s="97"/>
      <c r="U4" s="97"/>
      <c r="V4" s="97"/>
      <c r="W4" s="97"/>
      <c r="X4" s="97"/>
      <c r="Y4" s="97"/>
      <c r="Z4" s="97"/>
      <c r="AA4" s="97"/>
      <c r="AB4" s="97"/>
      <c r="AC4" s="97"/>
      <c r="AD4" s="97"/>
      <c r="AE4" s="97"/>
      <c r="AF4" s="97"/>
      <c r="AG4" s="97"/>
      <c r="AH4" s="97"/>
      <c r="AI4" s="97"/>
      <c r="AJ4" s="97"/>
      <c r="AK4" s="97"/>
      <c r="AL4" s="97"/>
      <c r="AM4" s="97"/>
      <c r="AN4" s="97"/>
      <c r="AO4" s="97"/>
      <c r="AP4" s="97"/>
      <c r="AQ4" s="97"/>
      <c r="AR4" s="97"/>
      <c r="AS4" s="97"/>
      <c r="AT4" s="97"/>
    </row>
    <row r="5" spans="1:46" x14ac:dyDescent="0.2">
      <c r="AR5" s="3"/>
    </row>
    <row r="6" spans="1:46" ht="17.100000000000001" customHeight="1" x14ac:dyDescent="0.2">
      <c r="A6" s="96" t="s">
        <v>77</v>
      </c>
      <c r="B6" s="96"/>
      <c r="C6" s="96"/>
      <c r="D6" s="96"/>
      <c r="E6" s="96"/>
      <c r="F6" s="96"/>
      <c r="G6" s="96"/>
      <c r="H6" s="96"/>
      <c r="I6" s="96"/>
      <c r="J6" s="96"/>
      <c r="K6" s="96"/>
      <c r="L6" s="96"/>
      <c r="M6" s="96"/>
      <c r="N6" s="96"/>
      <c r="O6" s="96"/>
      <c r="P6" s="96"/>
      <c r="Q6" s="96"/>
      <c r="R6" s="96"/>
      <c r="S6" s="96"/>
      <c r="T6" s="96"/>
      <c r="U6" s="96"/>
      <c r="V6" s="96"/>
      <c r="W6" s="96"/>
      <c r="X6" s="96"/>
      <c r="Y6" s="96"/>
      <c r="Z6" s="96"/>
      <c r="AA6" s="96"/>
      <c r="AB6" s="96"/>
      <c r="AC6" s="96"/>
      <c r="AD6" s="96"/>
      <c r="AE6" s="96"/>
      <c r="AF6" s="96"/>
      <c r="AG6" s="96"/>
      <c r="AH6" s="96"/>
      <c r="AI6" s="96"/>
      <c r="AJ6" s="96"/>
      <c r="AK6" s="96"/>
      <c r="AL6" s="96"/>
      <c r="AM6" s="96"/>
      <c r="AN6" s="96"/>
      <c r="AO6" s="96"/>
      <c r="AP6" s="96"/>
      <c r="AQ6" s="96"/>
      <c r="AR6" s="96"/>
      <c r="AS6" s="96"/>
    </row>
    <row r="7" spans="1:46" ht="17.100000000000001" customHeight="1" x14ac:dyDescent="0.2">
      <c r="A7" s="96"/>
      <c r="B7" s="96"/>
      <c r="C7" s="96"/>
      <c r="D7" s="96"/>
      <c r="E7" s="96"/>
      <c r="F7" s="96"/>
      <c r="G7" s="96"/>
      <c r="H7" s="96"/>
      <c r="I7" s="96"/>
      <c r="J7" s="96"/>
      <c r="K7" s="96"/>
      <c r="L7" s="96"/>
      <c r="M7" s="96"/>
      <c r="N7" s="96"/>
      <c r="O7" s="96"/>
      <c r="P7" s="96"/>
      <c r="Q7" s="96"/>
      <c r="R7" s="96"/>
      <c r="S7" s="96"/>
      <c r="T7" s="96"/>
      <c r="U7" s="96"/>
      <c r="V7" s="96"/>
      <c r="W7" s="96"/>
      <c r="X7" s="96"/>
      <c r="Y7" s="96"/>
      <c r="Z7" s="96"/>
      <c r="AA7" s="96"/>
      <c r="AB7" s="96"/>
      <c r="AC7" s="96"/>
      <c r="AD7" s="96"/>
      <c r="AE7" s="96"/>
      <c r="AF7" s="96"/>
      <c r="AG7" s="96"/>
      <c r="AH7" s="96"/>
      <c r="AI7" s="96"/>
      <c r="AJ7" s="96"/>
      <c r="AK7" s="96"/>
      <c r="AL7" s="96"/>
      <c r="AM7" s="96"/>
      <c r="AN7" s="96"/>
      <c r="AO7" s="96"/>
      <c r="AP7" s="96"/>
      <c r="AQ7" s="96"/>
      <c r="AR7" s="96"/>
      <c r="AS7" s="96"/>
    </row>
    <row r="8" spans="1:46" ht="17.100000000000001" customHeight="1" x14ac:dyDescent="0.2">
      <c r="A8" s="96"/>
      <c r="B8" s="96"/>
      <c r="C8" s="96"/>
      <c r="D8" s="96"/>
      <c r="E8" s="96"/>
      <c r="F8" s="96"/>
      <c r="G8" s="96"/>
      <c r="H8" s="96"/>
      <c r="I8" s="96"/>
      <c r="J8" s="96"/>
      <c r="K8" s="96"/>
      <c r="L8" s="96"/>
      <c r="M8" s="96"/>
      <c r="N8" s="96"/>
      <c r="O8" s="96"/>
      <c r="P8" s="96"/>
      <c r="Q8" s="96"/>
      <c r="R8" s="96"/>
      <c r="S8" s="96"/>
      <c r="T8" s="96"/>
      <c r="U8" s="96"/>
      <c r="V8" s="96"/>
      <c r="W8" s="96"/>
      <c r="X8" s="96"/>
      <c r="Y8" s="96"/>
      <c r="Z8" s="96"/>
      <c r="AA8" s="96"/>
      <c r="AB8" s="96"/>
      <c r="AC8" s="96"/>
      <c r="AD8" s="96"/>
      <c r="AE8" s="96"/>
      <c r="AF8" s="96"/>
      <c r="AG8" s="96"/>
      <c r="AH8" s="96"/>
      <c r="AI8" s="96"/>
      <c r="AJ8" s="96"/>
      <c r="AK8" s="96"/>
      <c r="AL8" s="96"/>
      <c r="AM8" s="96"/>
      <c r="AN8" s="96"/>
      <c r="AO8" s="96"/>
      <c r="AP8" s="96"/>
      <c r="AQ8" s="96"/>
      <c r="AR8" s="96"/>
      <c r="AS8" s="96"/>
    </row>
    <row r="9" spans="1:46" ht="17.100000000000001" customHeight="1" x14ac:dyDescent="0.2">
      <c r="A9" s="96"/>
      <c r="B9" s="96"/>
      <c r="C9" s="96"/>
      <c r="D9" s="96"/>
      <c r="E9" s="96"/>
      <c r="F9" s="96"/>
      <c r="G9" s="96"/>
      <c r="H9" s="96"/>
      <c r="I9" s="96"/>
      <c r="J9" s="96"/>
      <c r="K9" s="96"/>
      <c r="L9" s="96"/>
      <c r="M9" s="96"/>
      <c r="N9" s="96"/>
      <c r="O9" s="96"/>
      <c r="P9" s="96"/>
      <c r="Q9" s="96"/>
      <c r="R9" s="96"/>
      <c r="S9" s="96"/>
      <c r="T9" s="96"/>
      <c r="U9" s="96"/>
      <c r="V9" s="96"/>
      <c r="W9" s="96"/>
      <c r="X9" s="96"/>
      <c r="Y9" s="96"/>
      <c r="Z9" s="96"/>
      <c r="AA9" s="96"/>
      <c r="AB9" s="96"/>
      <c r="AC9" s="96"/>
      <c r="AD9" s="96"/>
      <c r="AE9" s="96"/>
      <c r="AF9" s="96"/>
      <c r="AG9" s="96"/>
      <c r="AH9" s="96"/>
      <c r="AI9" s="96"/>
      <c r="AJ9" s="96"/>
      <c r="AK9" s="96"/>
      <c r="AL9" s="96"/>
      <c r="AM9" s="96"/>
      <c r="AN9" s="96"/>
      <c r="AO9" s="96"/>
      <c r="AP9" s="96"/>
      <c r="AQ9" s="96"/>
      <c r="AR9" s="96"/>
      <c r="AS9" s="96"/>
    </row>
    <row r="10" spans="1:46" x14ac:dyDescent="0.2">
      <c r="A10" s="96" t="s">
        <v>87</v>
      </c>
      <c r="B10" s="96"/>
      <c r="C10" s="96"/>
      <c r="D10" s="96"/>
      <c r="E10" s="96"/>
      <c r="F10" s="96"/>
      <c r="G10" s="96"/>
      <c r="H10" s="96"/>
      <c r="I10" s="96"/>
      <c r="J10" s="96"/>
      <c r="K10" s="96"/>
      <c r="L10" s="96"/>
      <c r="M10" s="96"/>
      <c r="N10" s="96"/>
      <c r="O10" s="96"/>
      <c r="P10" s="96"/>
      <c r="Q10" s="96"/>
      <c r="R10" s="96"/>
      <c r="S10" s="96"/>
      <c r="T10" s="96"/>
      <c r="U10" s="96"/>
      <c r="V10" s="96"/>
      <c r="W10" s="96"/>
      <c r="X10" s="96"/>
      <c r="Y10" s="96"/>
      <c r="Z10" s="96"/>
      <c r="AA10" s="96"/>
      <c r="AB10" s="96"/>
      <c r="AC10" s="96"/>
      <c r="AD10" s="96"/>
      <c r="AE10" s="96"/>
      <c r="AF10" s="96"/>
      <c r="AG10" s="96"/>
      <c r="AH10" s="96"/>
      <c r="AI10" s="96"/>
      <c r="AJ10" s="96"/>
      <c r="AK10" s="96"/>
      <c r="AL10" s="96"/>
      <c r="AM10" s="96"/>
      <c r="AN10" s="96"/>
      <c r="AO10" s="96"/>
      <c r="AP10" s="96"/>
      <c r="AQ10" s="96"/>
      <c r="AR10" s="96"/>
      <c r="AS10" s="96"/>
    </row>
    <row r="11" spans="1:46" x14ac:dyDescent="0.2">
      <c r="A11" s="96"/>
      <c r="B11" s="96"/>
      <c r="C11" s="96"/>
      <c r="D11" s="96"/>
      <c r="E11" s="96"/>
      <c r="F11" s="96"/>
      <c r="G11" s="96"/>
      <c r="H11" s="96"/>
      <c r="I11" s="96"/>
      <c r="J11" s="96"/>
      <c r="K11" s="96"/>
      <c r="L11" s="96"/>
      <c r="M11" s="96"/>
      <c r="N11" s="96"/>
      <c r="O11" s="96"/>
      <c r="P11" s="96"/>
      <c r="Q11" s="96"/>
      <c r="R11" s="96"/>
      <c r="S11" s="96"/>
      <c r="T11" s="96"/>
      <c r="U11" s="96"/>
      <c r="V11" s="96"/>
      <c r="W11" s="96"/>
      <c r="X11" s="96"/>
      <c r="Y11" s="96"/>
      <c r="Z11" s="96"/>
      <c r="AA11" s="96"/>
      <c r="AB11" s="96"/>
      <c r="AC11" s="96"/>
      <c r="AD11" s="96"/>
      <c r="AE11" s="96"/>
      <c r="AF11" s="96"/>
      <c r="AG11" s="96"/>
      <c r="AH11" s="96"/>
      <c r="AI11" s="96"/>
      <c r="AJ11" s="96"/>
      <c r="AK11" s="96"/>
      <c r="AL11" s="96"/>
      <c r="AM11" s="96"/>
      <c r="AN11" s="96"/>
      <c r="AO11" s="96"/>
      <c r="AP11" s="96"/>
      <c r="AQ11" s="96"/>
      <c r="AR11" s="96"/>
      <c r="AS11" s="96"/>
    </row>
    <row r="12" spans="1:46" x14ac:dyDescent="0.2">
      <c r="A12" s="96"/>
      <c r="B12" s="96"/>
      <c r="C12" s="96"/>
      <c r="D12" s="96"/>
      <c r="E12" s="96"/>
      <c r="F12" s="96"/>
      <c r="G12" s="96"/>
      <c r="H12" s="96"/>
      <c r="I12" s="96"/>
      <c r="J12" s="96"/>
      <c r="K12" s="96"/>
      <c r="L12" s="96"/>
      <c r="M12" s="96"/>
      <c r="N12" s="96"/>
      <c r="O12" s="96"/>
      <c r="P12" s="96"/>
      <c r="Q12" s="96"/>
      <c r="R12" s="96"/>
      <c r="S12" s="96"/>
      <c r="T12" s="96"/>
      <c r="U12" s="96"/>
      <c r="V12" s="96"/>
      <c r="W12" s="96"/>
      <c r="X12" s="96"/>
      <c r="Y12" s="96"/>
      <c r="Z12" s="96"/>
      <c r="AA12" s="96"/>
      <c r="AB12" s="96"/>
      <c r="AC12" s="96"/>
      <c r="AD12" s="96"/>
      <c r="AE12" s="96"/>
      <c r="AF12" s="96"/>
      <c r="AG12" s="96"/>
      <c r="AH12" s="96"/>
      <c r="AI12" s="96"/>
      <c r="AJ12" s="96"/>
      <c r="AK12" s="96"/>
      <c r="AL12" s="96"/>
      <c r="AM12" s="96"/>
      <c r="AN12" s="96"/>
      <c r="AO12" s="96"/>
      <c r="AP12" s="96"/>
      <c r="AQ12" s="96"/>
      <c r="AR12" s="96"/>
      <c r="AS12" s="96"/>
    </row>
    <row r="13" spans="1:46" ht="15" customHeight="1" x14ac:dyDescent="0.2">
      <c r="B13" s="80" t="s">
        <v>1</v>
      </c>
      <c r="D13" s="98" t="s">
        <v>26</v>
      </c>
      <c r="E13" s="98"/>
      <c r="F13" s="98"/>
      <c r="G13" s="98"/>
      <c r="H13" s="98"/>
      <c r="I13" s="98"/>
      <c r="J13" s="98"/>
      <c r="K13" s="98"/>
      <c r="L13" s="98"/>
      <c r="M13" s="98"/>
      <c r="N13" s="98"/>
      <c r="O13" s="98"/>
      <c r="P13" s="98"/>
      <c r="Q13" s="98"/>
      <c r="U13" s="7"/>
      <c r="AF13" s="8"/>
      <c r="AG13" s="8"/>
      <c r="AH13" s="8"/>
    </row>
    <row r="14" spans="1:46" x14ac:dyDescent="0.2">
      <c r="B14" s="4"/>
      <c r="AR14" s="3"/>
    </row>
    <row r="15" spans="1:46" ht="14.25" customHeight="1" x14ac:dyDescent="0.2">
      <c r="A15" s="96" t="s">
        <v>78</v>
      </c>
      <c r="B15" s="96"/>
      <c r="C15" s="96"/>
      <c r="D15" s="96"/>
      <c r="E15" s="96"/>
      <c r="F15" s="96"/>
      <c r="G15" s="96"/>
      <c r="H15" s="96"/>
      <c r="I15" s="96"/>
      <c r="J15" s="96"/>
      <c r="K15" s="96"/>
      <c r="L15" s="96"/>
      <c r="M15" s="96"/>
      <c r="N15" s="96"/>
      <c r="O15" s="96"/>
      <c r="P15" s="96"/>
      <c r="Q15" s="96"/>
      <c r="R15" s="96"/>
      <c r="S15" s="96"/>
      <c r="T15" s="96"/>
      <c r="U15" s="96"/>
      <c r="V15" s="96"/>
      <c r="W15" s="96"/>
      <c r="X15" s="96"/>
      <c r="Y15" s="96"/>
      <c r="Z15" s="96"/>
      <c r="AA15" s="96"/>
      <c r="AB15" s="96"/>
      <c r="AC15" s="96"/>
      <c r="AD15" s="96"/>
      <c r="AE15" s="96"/>
      <c r="AF15" s="96"/>
      <c r="AG15" s="96"/>
      <c r="AH15" s="96"/>
      <c r="AI15" s="96"/>
      <c r="AJ15" s="96"/>
      <c r="AK15" s="96"/>
      <c r="AL15" s="96"/>
      <c r="AM15" s="96"/>
      <c r="AN15" s="96"/>
      <c r="AO15" s="96"/>
      <c r="AP15" s="96"/>
      <c r="AQ15" s="96"/>
      <c r="AR15" s="96"/>
      <c r="AS15" s="96"/>
      <c r="AT15" s="96"/>
    </row>
    <row r="16" spans="1:46" ht="14.25" customHeight="1" x14ac:dyDescent="0.2">
      <c r="A16" s="96"/>
      <c r="B16" s="96"/>
      <c r="C16" s="96"/>
      <c r="D16" s="96"/>
      <c r="E16" s="96"/>
      <c r="F16" s="96"/>
      <c r="G16" s="96"/>
      <c r="H16" s="96"/>
      <c r="I16" s="96"/>
      <c r="J16" s="96"/>
      <c r="K16" s="96"/>
      <c r="L16" s="96"/>
      <c r="M16" s="96"/>
      <c r="N16" s="96"/>
      <c r="O16" s="96"/>
      <c r="P16" s="96"/>
      <c r="Q16" s="96"/>
      <c r="R16" s="96"/>
      <c r="S16" s="96"/>
      <c r="T16" s="96"/>
      <c r="U16" s="96"/>
      <c r="V16" s="96"/>
      <c r="W16" s="96"/>
      <c r="X16" s="96"/>
      <c r="Y16" s="96"/>
      <c r="Z16" s="96"/>
      <c r="AA16" s="96"/>
      <c r="AB16" s="96"/>
      <c r="AC16" s="96"/>
      <c r="AD16" s="96"/>
      <c r="AE16" s="96"/>
      <c r="AF16" s="96"/>
      <c r="AG16" s="96"/>
      <c r="AH16" s="96"/>
      <c r="AI16" s="96"/>
      <c r="AJ16" s="96"/>
      <c r="AK16" s="96"/>
      <c r="AL16" s="96"/>
      <c r="AM16" s="96"/>
      <c r="AN16" s="96"/>
      <c r="AO16" s="96"/>
      <c r="AP16" s="96"/>
      <c r="AQ16" s="96"/>
      <c r="AR16" s="96"/>
      <c r="AS16" s="96"/>
      <c r="AT16" s="96"/>
    </row>
    <row r="17" spans="1:46" ht="14.25" customHeight="1" x14ac:dyDescent="0.2">
      <c r="A17" s="96"/>
      <c r="B17" s="96"/>
      <c r="C17" s="96"/>
      <c r="D17" s="96"/>
      <c r="E17" s="96"/>
      <c r="F17" s="96"/>
      <c r="G17" s="96"/>
      <c r="H17" s="96"/>
      <c r="I17" s="96"/>
      <c r="J17" s="96"/>
      <c r="K17" s="96"/>
      <c r="L17" s="96"/>
      <c r="M17" s="96"/>
      <c r="N17" s="96"/>
      <c r="O17" s="96"/>
      <c r="P17" s="96"/>
      <c r="Q17" s="96"/>
      <c r="R17" s="96"/>
      <c r="S17" s="96"/>
      <c r="T17" s="96"/>
      <c r="U17" s="96"/>
      <c r="V17" s="96"/>
      <c r="W17" s="96"/>
      <c r="X17" s="96"/>
      <c r="Y17" s="96"/>
      <c r="Z17" s="96"/>
      <c r="AA17" s="96"/>
      <c r="AB17" s="96"/>
      <c r="AC17" s="96"/>
      <c r="AD17" s="96"/>
      <c r="AE17" s="96"/>
      <c r="AF17" s="96"/>
      <c r="AG17" s="96"/>
      <c r="AH17" s="96"/>
      <c r="AI17" s="96"/>
      <c r="AJ17" s="96"/>
      <c r="AK17" s="96"/>
      <c r="AL17" s="96"/>
      <c r="AM17" s="96"/>
      <c r="AN17" s="96"/>
      <c r="AO17" s="96"/>
      <c r="AP17" s="96"/>
      <c r="AQ17" s="96"/>
      <c r="AR17" s="96"/>
      <c r="AS17" s="96"/>
      <c r="AT17" s="96"/>
    </row>
    <row r="18" spans="1:46" x14ac:dyDescent="0.2">
      <c r="B18" s="4"/>
      <c r="D18" s="5"/>
      <c r="E18" s="5"/>
      <c r="F18" s="5"/>
      <c r="G18" s="5"/>
      <c r="H18" s="5"/>
      <c r="I18" s="5"/>
      <c r="J18" s="5"/>
      <c r="K18" s="5"/>
      <c r="L18" s="5"/>
      <c r="M18" s="5"/>
      <c r="N18" s="5"/>
      <c r="O18" s="5"/>
      <c r="P18" s="5"/>
      <c r="Q18" s="5"/>
      <c r="R18" s="5"/>
      <c r="S18" s="5"/>
      <c r="AR18" s="3"/>
    </row>
    <row r="19" spans="1:46" x14ac:dyDescent="0.2">
      <c r="A19" s="129" t="s">
        <v>79</v>
      </c>
      <c r="B19" s="129"/>
      <c r="C19" s="129"/>
      <c r="D19" s="129"/>
      <c r="E19" s="129"/>
      <c r="F19" s="129"/>
      <c r="G19" s="129"/>
      <c r="H19" s="129"/>
      <c r="I19" s="129"/>
      <c r="J19" s="129"/>
      <c r="K19" s="129"/>
      <c r="L19" s="129"/>
      <c r="M19" s="129"/>
      <c r="N19" s="129"/>
      <c r="O19" s="129"/>
      <c r="P19" s="129"/>
      <c r="Q19" s="129"/>
      <c r="R19" s="129"/>
      <c r="S19" s="129"/>
      <c r="T19" s="129"/>
      <c r="U19" s="129"/>
      <c r="V19" s="129"/>
      <c r="W19" s="129"/>
      <c r="X19" s="129"/>
      <c r="Y19" s="129"/>
      <c r="Z19" s="129"/>
      <c r="AA19" s="129"/>
      <c r="AB19" s="129"/>
      <c r="AC19" s="129"/>
      <c r="AD19" s="129"/>
      <c r="AE19" s="129"/>
      <c r="AF19" s="129"/>
      <c r="AG19" s="129"/>
      <c r="AH19" s="129"/>
      <c r="AI19" s="129"/>
      <c r="AJ19" s="129"/>
      <c r="AK19" s="129"/>
      <c r="AL19" s="129"/>
      <c r="AM19" s="129"/>
      <c r="AN19" s="129"/>
      <c r="AO19" s="129"/>
      <c r="AP19" s="129"/>
      <c r="AQ19" s="129"/>
      <c r="AR19" s="129"/>
      <c r="AS19" s="129"/>
      <c r="AT19" s="129"/>
    </row>
    <row r="20" spans="1:46" x14ac:dyDescent="0.2">
      <c r="A20" s="129"/>
      <c r="B20" s="129"/>
      <c r="C20" s="129"/>
      <c r="D20" s="129"/>
      <c r="E20" s="129"/>
      <c r="F20" s="129"/>
      <c r="G20" s="129"/>
      <c r="H20" s="129"/>
      <c r="I20" s="129"/>
      <c r="J20" s="129"/>
      <c r="K20" s="129"/>
      <c r="L20" s="129"/>
      <c r="M20" s="129"/>
      <c r="N20" s="129"/>
      <c r="O20" s="129"/>
      <c r="P20" s="129"/>
      <c r="Q20" s="129"/>
      <c r="R20" s="129"/>
      <c r="S20" s="129"/>
      <c r="T20" s="129"/>
      <c r="U20" s="129"/>
      <c r="V20" s="129"/>
      <c r="W20" s="129"/>
      <c r="X20" s="129"/>
      <c r="Y20" s="129"/>
      <c r="Z20" s="129"/>
      <c r="AA20" s="129"/>
      <c r="AB20" s="129"/>
      <c r="AC20" s="129"/>
      <c r="AD20" s="129"/>
      <c r="AE20" s="129"/>
      <c r="AF20" s="129"/>
      <c r="AG20" s="129"/>
      <c r="AH20" s="129"/>
      <c r="AI20" s="129"/>
      <c r="AJ20" s="129"/>
      <c r="AK20" s="129"/>
      <c r="AL20" s="129"/>
      <c r="AM20" s="129"/>
      <c r="AN20" s="129"/>
      <c r="AO20" s="129"/>
      <c r="AP20" s="129"/>
      <c r="AQ20" s="129"/>
      <c r="AR20" s="129"/>
      <c r="AS20" s="129"/>
      <c r="AT20" s="129"/>
    </row>
    <row r="21" spans="1:46" x14ac:dyDescent="0.2">
      <c r="A21" s="129"/>
      <c r="B21" s="129"/>
      <c r="C21" s="129"/>
      <c r="D21" s="129"/>
      <c r="E21" s="129"/>
      <c r="F21" s="129"/>
      <c r="G21" s="129"/>
      <c r="H21" s="129"/>
      <c r="I21" s="129"/>
      <c r="J21" s="129"/>
      <c r="K21" s="129"/>
      <c r="L21" s="129"/>
      <c r="M21" s="129"/>
      <c r="N21" s="129"/>
      <c r="O21" s="129"/>
      <c r="P21" s="129"/>
      <c r="Q21" s="129"/>
      <c r="R21" s="129"/>
      <c r="S21" s="129"/>
      <c r="T21" s="129"/>
      <c r="U21" s="129"/>
      <c r="V21" s="129"/>
      <c r="W21" s="129"/>
      <c r="X21" s="129"/>
      <c r="Y21" s="129"/>
      <c r="Z21" s="129"/>
      <c r="AA21" s="129"/>
      <c r="AB21" s="129"/>
      <c r="AC21" s="129"/>
      <c r="AD21" s="129"/>
      <c r="AE21" s="129"/>
      <c r="AF21" s="129"/>
      <c r="AG21" s="129"/>
      <c r="AH21" s="129"/>
      <c r="AI21" s="129"/>
      <c r="AJ21" s="129"/>
      <c r="AK21" s="129"/>
      <c r="AL21" s="129"/>
      <c r="AM21" s="129"/>
      <c r="AN21" s="129"/>
      <c r="AO21" s="129"/>
      <c r="AP21" s="129"/>
      <c r="AQ21" s="129"/>
      <c r="AR21" s="129"/>
      <c r="AS21" s="129"/>
      <c r="AT21" s="129"/>
    </row>
    <row r="22" spans="1:46" x14ac:dyDescent="0.2">
      <c r="A22" s="129"/>
      <c r="B22" s="129"/>
      <c r="C22" s="129"/>
      <c r="D22" s="129"/>
      <c r="E22" s="129"/>
      <c r="F22" s="129"/>
      <c r="G22" s="129"/>
      <c r="H22" s="129"/>
      <c r="I22" s="129"/>
      <c r="J22" s="129"/>
      <c r="K22" s="129"/>
      <c r="L22" s="129"/>
      <c r="M22" s="129"/>
      <c r="N22" s="129"/>
      <c r="O22" s="129"/>
      <c r="P22" s="129"/>
      <c r="Q22" s="129"/>
      <c r="R22" s="129"/>
      <c r="S22" s="129"/>
      <c r="T22" s="129"/>
      <c r="U22" s="129"/>
      <c r="V22" s="129"/>
      <c r="W22" s="129"/>
      <c r="X22" s="129"/>
      <c r="Y22" s="129"/>
      <c r="Z22" s="129"/>
      <c r="AA22" s="129"/>
      <c r="AB22" s="129"/>
      <c r="AC22" s="129"/>
      <c r="AD22" s="129"/>
      <c r="AE22" s="129"/>
      <c r="AF22" s="129"/>
      <c r="AG22" s="129"/>
      <c r="AH22" s="129"/>
      <c r="AI22" s="129"/>
      <c r="AJ22" s="129"/>
      <c r="AK22" s="129"/>
      <c r="AL22" s="129"/>
      <c r="AM22" s="129"/>
      <c r="AN22" s="129"/>
      <c r="AO22" s="129"/>
      <c r="AP22" s="129"/>
      <c r="AQ22" s="129"/>
      <c r="AR22" s="129"/>
      <c r="AS22" s="129"/>
      <c r="AT22" s="129"/>
    </row>
    <row r="23" spans="1:46" x14ac:dyDescent="0.2">
      <c r="A23" s="129"/>
      <c r="B23" s="129"/>
      <c r="C23" s="129"/>
      <c r="D23" s="129"/>
      <c r="E23" s="129"/>
      <c r="F23" s="129"/>
      <c r="G23" s="129"/>
      <c r="H23" s="129"/>
      <c r="I23" s="129"/>
      <c r="J23" s="129"/>
      <c r="K23" s="129"/>
      <c r="L23" s="129"/>
      <c r="M23" s="129"/>
      <c r="N23" s="129"/>
      <c r="O23" s="129"/>
      <c r="P23" s="129"/>
      <c r="Q23" s="129"/>
      <c r="R23" s="129"/>
      <c r="S23" s="129"/>
      <c r="T23" s="129"/>
      <c r="U23" s="129"/>
      <c r="V23" s="129"/>
      <c r="W23" s="129"/>
      <c r="X23" s="129"/>
      <c r="Y23" s="129"/>
      <c r="Z23" s="129"/>
      <c r="AA23" s="129"/>
      <c r="AB23" s="129"/>
      <c r="AC23" s="129"/>
      <c r="AD23" s="129"/>
      <c r="AE23" s="129"/>
      <c r="AF23" s="129"/>
      <c r="AG23" s="129"/>
      <c r="AH23" s="129"/>
      <c r="AI23" s="129"/>
      <c r="AJ23" s="129"/>
      <c r="AK23" s="129"/>
      <c r="AL23" s="129"/>
      <c r="AM23" s="129"/>
      <c r="AN23" s="129"/>
      <c r="AO23" s="129"/>
      <c r="AP23" s="129"/>
      <c r="AQ23" s="129"/>
      <c r="AR23" s="129"/>
      <c r="AS23" s="129"/>
      <c r="AT23" s="129"/>
    </row>
    <row r="24" spans="1:46" x14ac:dyDescent="0.2">
      <c r="A24" s="129"/>
      <c r="B24" s="129"/>
      <c r="C24" s="129"/>
      <c r="D24" s="129"/>
      <c r="E24" s="129"/>
      <c r="F24" s="129"/>
      <c r="G24" s="129"/>
      <c r="H24" s="129"/>
      <c r="I24" s="129"/>
      <c r="J24" s="129"/>
      <c r="K24" s="129"/>
      <c r="L24" s="129"/>
      <c r="M24" s="129"/>
      <c r="N24" s="129"/>
      <c r="O24" s="129"/>
      <c r="P24" s="129"/>
      <c r="Q24" s="129"/>
      <c r="R24" s="129"/>
      <c r="S24" s="129"/>
      <c r="T24" s="129"/>
      <c r="U24" s="129"/>
      <c r="V24" s="129"/>
      <c r="W24" s="129"/>
      <c r="X24" s="129"/>
      <c r="Y24" s="129"/>
      <c r="Z24" s="129"/>
      <c r="AA24" s="129"/>
      <c r="AB24" s="129"/>
      <c r="AC24" s="129"/>
      <c r="AD24" s="129"/>
      <c r="AE24" s="129"/>
      <c r="AF24" s="129"/>
      <c r="AG24" s="129"/>
      <c r="AH24" s="129"/>
      <c r="AI24" s="129"/>
      <c r="AJ24" s="129"/>
      <c r="AK24" s="129"/>
      <c r="AL24" s="129"/>
      <c r="AM24" s="129"/>
      <c r="AN24" s="129"/>
      <c r="AO24" s="129"/>
      <c r="AP24" s="129"/>
      <c r="AQ24" s="129"/>
      <c r="AR24" s="129"/>
      <c r="AS24" s="129"/>
      <c r="AT24" s="129"/>
    </row>
    <row r="25" spans="1:46" ht="15" customHeight="1" x14ac:dyDescent="0.2">
      <c r="A25" s="9"/>
      <c r="B25" s="82" t="s">
        <v>1</v>
      </c>
      <c r="C25" s="10"/>
      <c r="D25" s="141" t="s">
        <v>64</v>
      </c>
      <c r="E25" s="141"/>
      <c r="F25" s="141"/>
      <c r="G25" s="141"/>
      <c r="H25" s="141"/>
      <c r="I25" s="141"/>
      <c r="J25" s="141"/>
      <c r="K25" s="141"/>
      <c r="L25" s="141"/>
      <c r="M25" s="141"/>
      <c r="N25" s="141"/>
      <c r="O25" s="141"/>
      <c r="P25" s="141"/>
      <c r="Q25" s="141"/>
      <c r="R25" s="141"/>
      <c r="S25" s="141"/>
      <c r="T25" s="141"/>
      <c r="U25" s="10"/>
      <c r="V25" s="10"/>
      <c r="W25" s="10"/>
      <c r="X25" s="10"/>
      <c r="Y25" s="10"/>
      <c r="Z25" s="10"/>
      <c r="AA25" s="10"/>
      <c r="AB25" s="10"/>
      <c r="AC25" s="10"/>
      <c r="AD25" s="10"/>
      <c r="AE25" s="10"/>
      <c r="AF25" s="10"/>
      <c r="AG25" s="10"/>
      <c r="AH25" s="10"/>
      <c r="AI25" s="10"/>
      <c r="AJ25" s="10"/>
      <c r="AK25" s="9"/>
      <c r="AL25" s="9"/>
      <c r="AM25" s="9"/>
      <c r="AN25" s="10"/>
      <c r="AO25" s="10"/>
      <c r="AP25" s="10"/>
      <c r="AQ25" s="10"/>
      <c r="AR25" s="10"/>
      <c r="AS25" s="10"/>
      <c r="AT25" s="10"/>
    </row>
    <row r="26" spans="1:46" x14ac:dyDescent="0.2">
      <c r="B26" s="4"/>
      <c r="D26" s="5"/>
      <c r="E26" s="5"/>
      <c r="F26" s="5"/>
      <c r="G26" s="5"/>
      <c r="H26" s="5"/>
      <c r="I26" s="5"/>
      <c r="J26" s="5"/>
      <c r="K26" s="5"/>
      <c r="L26" s="5"/>
      <c r="M26" s="5"/>
      <c r="N26" s="5"/>
      <c r="O26" s="5"/>
      <c r="P26" s="5"/>
      <c r="Q26" s="5"/>
      <c r="R26" s="5"/>
      <c r="S26" s="5"/>
      <c r="AR26" s="3"/>
    </row>
    <row r="27" spans="1:46" ht="16.5" customHeight="1" x14ac:dyDescent="0.2">
      <c r="A27" s="96" t="s">
        <v>67</v>
      </c>
      <c r="B27" s="96"/>
      <c r="C27" s="96"/>
      <c r="D27" s="96"/>
      <c r="E27" s="96"/>
      <c r="F27" s="96"/>
      <c r="G27" s="96"/>
      <c r="H27" s="96"/>
      <c r="I27" s="96"/>
      <c r="J27" s="96"/>
      <c r="K27" s="96"/>
      <c r="L27" s="96"/>
      <c r="M27" s="96"/>
      <c r="N27" s="96"/>
      <c r="O27" s="96"/>
      <c r="P27" s="96"/>
      <c r="Q27" s="96"/>
      <c r="R27" s="96"/>
      <c r="S27" s="96"/>
      <c r="T27" s="96"/>
      <c r="U27" s="96"/>
      <c r="V27" s="96"/>
      <c r="W27" s="96"/>
      <c r="X27" s="96"/>
      <c r="Y27" s="96"/>
      <c r="Z27" s="96"/>
      <c r="AA27" s="96"/>
      <c r="AB27" s="96"/>
      <c r="AC27" s="96"/>
      <c r="AD27" s="96"/>
      <c r="AE27" s="96"/>
      <c r="AF27" s="96"/>
      <c r="AG27" s="96"/>
      <c r="AH27" s="96"/>
      <c r="AI27" s="96"/>
      <c r="AJ27" s="96"/>
      <c r="AK27" s="96"/>
      <c r="AL27" s="96"/>
      <c r="AM27" s="96"/>
      <c r="AN27" s="96"/>
      <c r="AO27" s="96"/>
      <c r="AP27" s="96"/>
      <c r="AQ27" s="96"/>
      <c r="AR27" s="96"/>
      <c r="AS27" s="96"/>
      <c r="AT27" s="96"/>
    </row>
    <row r="28" spans="1:46" ht="16.5" customHeight="1" x14ac:dyDescent="0.2">
      <c r="A28" s="96"/>
      <c r="B28" s="96"/>
      <c r="C28" s="96"/>
      <c r="D28" s="96"/>
      <c r="E28" s="96"/>
      <c r="F28" s="96"/>
      <c r="G28" s="96"/>
      <c r="H28" s="96"/>
      <c r="I28" s="96"/>
      <c r="J28" s="96"/>
      <c r="K28" s="96"/>
      <c r="L28" s="96"/>
      <c r="M28" s="96"/>
      <c r="N28" s="96"/>
      <c r="O28" s="96"/>
      <c r="P28" s="96"/>
      <c r="Q28" s="96"/>
      <c r="R28" s="96"/>
      <c r="S28" s="96"/>
      <c r="T28" s="96"/>
      <c r="U28" s="96"/>
      <c r="V28" s="96"/>
      <c r="W28" s="96"/>
      <c r="X28" s="96"/>
      <c r="Y28" s="96"/>
      <c r="Z28" s="96"/>
      <c r="AA28" s="96"/>
      <c r="AB28" s="96"/>
      <c r="AC28" s="96"/>
      <c r="AD28" s="96"/>
      <c r="AE28" s="96"/>
      <c r="AF28" s="96"/>
      <c r="AG28" s="96"/>
      <c r="AH28" s="96"/>
      <c r="AI28" s="96"/>
      <c r="AJ28" s="96"/>
      <c r="AK28" s="96"/>
      <c r="AL28" s="96"/>
      <c r="AM28" s="96"/>
      <c r="AN28" s="96"/>
      <c r="AO28" s="96"/>
      <c r="AP28" s="96"/>
      <c r="AQ28" s="96"/>
      <c r="AR28" s="96"/>
      <c r="AS28" s="96"/>
      <c r="AT28" s="96"/>
    </row>
    <row r="29" spans="1:46" ht="16.5" customHeight="1" x14ac:dyDescent="0.2">
      <c r="A29" s="96"/>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row>
    <row r="30" spans="1:46" ht="16.5" customHeight="1" x14ac:dyDescent="0.2">
      <c r="A30" s="96"/>
      <c r="B30" s="96"/>
      <c r="C30" s="96"/>
      <c r="D30" s="96"/>
      <c r="E30" s="96"/>
      <c r="F30" s="96"/>
      <c r="G30" s="96"/>
      <c r="H30" s="96"/>
      <c r="I30" s="96"/>
      <c r="J30" s="96"/>
      <c r="K30" s="96"/>
      <c r="L30" s="96"/>
      <c r="M30" s="96"/>
      <c r="N30" s="96"/>
      <c r="O30" s="96"/>
      <c r="P30" s="96"/>
      <c r="Q30" s="96"/>
      <c r="R30" s="96"/>
      <c r="S30" s="96"/>
      <c r="T30" s="96"/>
      <c r="U30" s="96"/>
      <c r="V30" s="96"/>
      <c r="W30" s="96"/>
      <c r="X30" s="96"/>
      <c r="Y30" s="96"/>
      <c r="Z30" s="96"/>
      <c r="AA30" s="96"/>
      <c r="AB30" s="96"/>
      <c r="AC30" s="96"/>
      <c r="AD30" s="96"/>
      <c r="AE30" s="96"/>
      <c r="AF30" s="96"/>
      <c r="AG30" s="96"/>
      <c r="AH30" s="96"/>
      <c r="AI30" s="96"/>
      <c r="AJ30" s="96"/>
      <c r="AK30" s="96"/>
      <c r="AL30" s="96"/>
      <c r="AM30" s="96"/>
      <c r="AN30" s="96"/>
      <c r="AO30" s="96"/>
      <c r="AP30" s="96"/>
      <c r="AQ30" s="96"/>
      <c r="AR30" s="96"/>
      <c r="AS30" s="96"/>
      <c r="AT30" s="96"/>
    </row>
    <row r="31" spans="1:46" x14ac:dyDescent="0.2">
      <c r="B31" s="4"/>
      <c r="D31" s="5"/>
      <c r="E31" s="5"/>
      <c r="F31" s="5"/>
      <c r="G31" s="5"/>
      <c r="H31" s="5"/>
      <c r="I31" s="5"/>
      <c r="J31" s="5"/>
      <c r="K31" s="5"/>
      <c r="L31" s="5"/>
      <c r="M31" s="5"/>
      <c r="N31" s="5"/>
      <c r="O31" s="5"/>
      <c r="P31" s="5"/>
      <c r="Q31" s="5"/>
      <c r="R31" s="5"/>
      <c r="S31" s="5"/>
      <c r="AR31" s="3"/>
    </row>
    <row r="32" spans="1:46" ht="15.95" customHeight="1" x14ac:dyDescent="0.2">
      <c r="B32" s="4"/>
      <c r="D32" s="5"/>
      <c r="E32" s="5"/>
      <c r="F32" s="138" t="s">
        <v>27</v>
      </c>
      <c r="G32" s="139"/>
      <c r="H32" s="139"/>
      <c r="I32" s="139"/>
      <c r="J32" s="139"/>
      <c r="K32" s="139"/>
      <c r="L32" s="139"/>
      <c r="M32" s="139"/>
      <c r="N32" s="139"/>
      <c r="O32" s="139"/>
      <c r="P32" s="139"/>
      <c r="Q32" s="139"/>
      <c r="R32" s="139"/>
      <c r="S32" s="139"/>
      <c r="T32" s="139"/>
      <c r="U32" s="139"/>
      <c r="V32" s="139"/>
      <c r="W32" s="139"/>
      <c r="X32" s="139"/>
      <c r="Y32" s="139"/>
      <c r="Z32" s="139"/>
      <c r="AA32" s="139"/>
      <c r="AB32" s="139"/>
      <c r="AC32" s="139"/>
      <c r="AD32" s="139"/>
      <c r="AE32" s="139"/>
      <c r="AF32" s="139"/>
      <c r="AG32" s="139"/>
      <c r="AH32" s="139"/>
      <c r="AI32" s="140"/>
      <c r="AR32" s="3"/>
    </row>
    <row r="33" spans="1:44" ht="15.95" customHeight="1" x14ac:dyDescent="0.2">
      <c r="B33" s="4"/>
      <c r="D33" s="5"/>
      <c r="E33" s="5"/>
      <c r="F33" s="130" t="s">
        <v>28</v>
      </c>
      <c r="G33" s="130"/>
      <c r="H33" s="130"/>
      <c r="I33" s="130"/>
      <c r="J33" s="130"/>
      <c r="K33" s="130"/>
      <c r="L33" s="130"/>
      <c r="M33" s="130"/>
      <c r="N33" s="130"/>
      <c r="O33" s="130"/>
      <c r="P33" s="130"/>
      <c r="Q33" s="130" t="s">
        <v>29</v>
      </c>
      <c r="R33" s="130"/>
      <c r="S33" s="130"/>
      <c r="T33" s="130"/>
      <c r="U33" s="130"/>
      <c r="V33" s="135" t="s">
        <v>48</v>
      </c>
      <c r="W33" s="136"/>
      <c r="X33" s="136"/>
      <c r="Y33" s="136"/>
      <c r="Z33" s="136"/>
      <c r="AA33" s="136"/>
      <c r="AB33" s="136"/>
      <c r="AC33" s="136"/>
      <c r="AD33" s="136"/>
      <c r="AE33" s="136"/>
      <c r="AF33" s="136"/>
      <c r="AG33" s="136"/>
      <c r="AH33" s="136"/>
      <c r="AI33" s="137"/>
      <c r="AR33" s="3"/>
    </row>
    <row r="34" spans="1:44" ht="15.95" customHeight="1" x14ac:dyDescent="0.2">
      <c r="B34" s="4"/>
      <c r="D34" s="5"/>
      <c r="E34" s="5"/>
      <c r="F34" s="130"/>
      <c r="G34" s="130"/>
      <c r="H34" s="130"/>
      <c r="I34" s="130"/>
      <c r="J34" s="130"/>
      <c r="K34" s="130"/>
      <c r="L34" s="130"/>
      <c r="M34" s="130"/>
      <c r="N34" s="130"/>
      <c r="O34" s="130"/>
      <c r="P34" s="130"/>
      <c r="Q34" s="130"/>
      <c r="R34" s="130"/>
      <c r="S34" s="130"/>
      <c r="T34" s="130"/>
      <c r="U34" s="130"/>
      <c r="V34" s="131" t="s">
        <v>30</v>
      </c>
      <c r="W34" s="131"/>
      <c r="X34" s="131"/>
      <c r="Y34" s="131"/>
      <c r="Z34" s="131"/>
      <c r="AA34" s="131" t="s">
        <v>31</v>
      </c>
      <c r="AB34" s="131"/>
      <c r="AC34" s="131"/>
      <c r="AD34" s="131"/>
      <c r="AE34" s="131"/>
      <c r="AF34" s="131"/>
      <c r="AG34" s="131"/>
      <c r="AH34" s="131"/>
      <c r="AI34" s="131"/>
      <c r="AR34" s="3"/>
    </row>
    <row r="35" spans="1:44" ht="18" customHeight="1" x14ac:dyDescent="0.2">
      <c r="B35" s="4"/>
      <c r="D35" s="5"/>
      <c r="E35" s="5"/>
      <c r="F35" s="132" t="s">
        <v>32</v>
      </c>
      <c r="G35" s="132"/>
      <c r="H35" s="132"/>
      <c r="I35" s="132"/>
      <c r="J35" s="132"/>
      <c r="K35" s="132"/>
      <c r="L35" s="132"/>
      <c r="M35" s="132"/>
      <c r="N35" s="132"/>
      <c r="O35" s="132"/>
      <c r="P35" s="132"/>
      <c r="Q35" s="133">
        <v>2</v>
      </c>
      <c r="R35" s="133"/>
      <c r="S35" s="133"/>
      <c r="T35" s="133"/>
      <c r="U35" s="133"/>
      <c r="V35" s="134">
        <f>(1/2)</f>
        <v>0.5</v>
      </c>
      <c r="W35" s="134"/>
      <c r="X35" s="134"/>
      <c r="Y35" s="134"/>
      <c r="Z35" s="134"/>
      <c r="AA35" s="134">
        <f>(16/2)</f>
        <v>8</v>
      </c>
      <c r="AB35" s="134"/>
      <c r="AC35" s="134"/>
      <c r="AD35" s="134"/>
      <c r="AE35" s="134"/>
      <c r="AF35" s="134"/>
      <c r="AG35" s="134"/>
      <c r="AH35" s="134"/>
      <c r="AI35" s="134"/>
      <c r="AR35" s="3"/>
    </row>
    <row r="36" spans="1:44" ht="18" customHeight="1" x14ac:dyDescent="0.2">
      <c r="B36" s="4"/>
      <c r="D36" s="5"/>
      <c r="E36" s="5"/>
      <c r="F36" s="132" t="s">
        <v>33</v>
      </c>
      <c r="G36" s="132"/>
      <c r="H36" s="132"/>
      <c r="I36" s="132"/>
      <c r="J36" s="132"/>
      <c r="K36" s="132"/>
      <c r="L36" s="132"/>
      <c r="M36" s="132"/>
      <c r="N36" s="132"/>
      <c r="O36" s="132"/>
      <c r="P36" s="132"/>
      <c r="Q36" s="133">
        <v>3</v>
      </c>
      <c r="R36" s="133"/>
      <c r="S36" s="133"/>
      <c r="T36" s="133"/>
      <c r="U36" s="133"/>
      <c r="V36" s="134">
        <f>(1/3)</f>
        <v>0.33333333333333331</v>
      </c>
      <c r="W36" s="134"/>
      <c r="X36" s="134"/>
      <c r="Y36" s="134"/>
      <c r="Z36" s="134"/>
      <c r="AA36" s="162">
        <f>(16/3)</f>
        <v>5.333333333333333</v>
      </c>
      <c r="AB36" s="163"/>
      <c r="AC36" s="163"/>
      <c r="AD36" s="163"/>
      <c r="AE36" s="163"/>
      <c r="AF36" s="163"/>
      <c r="AG36" s="163"/>
      <c r="AH36" s="163"/>
      <c r="AI36" s="164"/>
      <c r="AR36" s="3"/>
    </row>
    <row r="37" spans="1:44" ht="18" customHeight="1" x14ac:dyDescent="0.2">
      <c r="B37" s="4"/>
      <c r="D37" s="5"/>
      <c r="E37" s="5"/>
      <c r="F37" s="132" t="s">
        <v>34</v>
      </c>
      <c r="G37" s="132"/>
      <c r="H37" s="132"/>
      <c r="I37" s="132"/>
      <c r="J37" s="132"/>
      <c r="K37" s="132"/>
      <c r="L37" s="132"/>
      <c r="M37" s="132"/>
      <c r="N37" s="132"/>
      <c r="O37" s="132"/>
      <c r="P37" s="132"/>
      <c r="Q37" s="133" t="s">
        <v>35</v>
      </c>
      <c r="R37" s="133"/>
      <c r="S37" s="133"/>
      <c r="T37" s="133"/>
      <c r="U37" s="133"/>
      <c r="V37" s="134">
        <f>(1/1.5)</f>
        <v>0.66666666666666663</v>
      </c>
      <c r="W37" s="134"/>
      <c r="X37" s="134"/>
      <c r="Y37" s="134"/>
      <c r="Z37" s="134"/>
      <c r="AA37" s="162">
        <f>(16/1.5)</f>
        <v>10.666666666666666</v>
      </c>
      <c r="AB37" s="163"/>
      <c r="AC37" s="163"/>
      <c r="AD37" s="163"/>
      <c r="AE37" s="163"/>
      <c r="AF37" s="163"/>
      <c r="AG37" s="163"/>
      <c r="AH37" s="163"/>
      <c r="AI37" s="164"/>
      <c r="AR37" s="3"/>
    </row>
    <row r="38" spans="1:44" ht="18" customHeight="1" x14ac:dyDescent="0.2">
      <c r="B38" s="4"/>
      <c r="D38" s="5"/>
      <c r="E38" s="5"/>
      <c r="F38" s="132" t="s">
        <v>36</v>
      </c>
      <c r="G38" s="132"/>
      <c r="H38" s="132"/>
      <c r="I38" s="132"/>
      <c r="J38" s="132"/>
      <c r="K38" s="132"/>
      <c r="L38" s="132"/>
      <c r="M38" s="132"/>
      <c r="N38" s="132"/>
      <c r="O38" s="132"/>
      <c r="P38" s="132"/>
      <c r="Q38" s="133" t="s">
        <v>37</v>
      </c>
      <c r="R38" s="133"/>
      <c r="S38" s="133"/>
      <c r="T38" s="133"/>
      <c r="U38" s="133"/>
      <c r="V38" s="134">
        <f>(1/2.25)</f>
        <v>0.44444444444444442</v>
      </c>
      <c r="W38" s="134"/>
      <c r="X38" s="134"/>
      <c r="Y38" s="134"/>
      <c r="Z38" s="134"/>
      <c r="AA38" s="162">
        <f>(16/2.25)</f>
        <v>7.1111111111111107</v>
      </c>
      <c r="AB38" s="163"/>
      <c r="AC38" s="163"/>
      <c r="AD38" s="163"/>
      <c r="AE38" s="163"/>
      <c r="AF38" s="163"/>
      <c r="AG38" s="163"/>
      <c r="AH38" s="163"/>
      <c r="AI38" s="164"/>
      <c r="AR38" s="3"/>
    </row>
    <row r="39" spans="1:44" ht="18" customHeight="1" x14ac:dyDescent="0.2">
      <c r="B39" s="4"/>
      <c r="D39" s="5"/>
      <c r="E39" s="5"/>
      <c r="F39" s="132" t="s">
        <v>38</v>
      </c>
      <c r="G39" s="132"/>
      <c r="H39" s="132"/>
      <c r="I39" s="132"/>
      <c r="J39" s="132"/>
      <c r="K39" s="132"/>
      <c r="L39" s="132"/>
      <c r="M39" s="132"/>
      <c r="N39" s="132"/>
      <c r="O39" s="132"/>
      <c r="P39" s="132"/>
      <c r="Q39" s="133" t="s">
        <v>39</v>
      </c>
      <c r="R39" s="133"/>
      <c r="S39" s="133"/>
      <c r="T39" s="133"/>
      <c r="U39" s="133"/>
      <c r="V39" s="134">
        <f>(1/1.33)</f>
        <v>0.75187969924812026</v>
      </c>
      <c r="W39" s="134"/>
      <c r="X39" s="134"/>
      <c r="Y39" s="134"/>
      <c r="Z39" s="134"/>
      <c r="AA39" s="162">
        <f>(16/1.33)</f>
        <v>12.030075187969924</v>
      </c>
      <c r="AB39" s="163"/>
      <c r="AC39" s="163"/>
      <c r="AD39" s="163"/>
      <c r="AE39" s="163"/>
      <c r="AF39" s="163"/>
      <c r="AG39" s="163"/>
      <c r="AH39" s="163"/>
      <c r="AI39" s="164"/>
      <c r="AR39" s="3"/>
    </row>
    <row r="40" spans="1:44" ht="18" customHeight="1" x14ac:dyDescent="0.2">
      <c r="B40" s="4"/>
      <c r="D40" s="5"/>
      <c r="E40" s="5"/>
      <c r="F40" s="132" t="s">
        <v>40</v>
      </c>
      <c r="G40" s="132"/>
      <c r="H40" s="132"/>
      <c r="I40" s="132"/>
      <c r="J40" s="132"/>
      <c r="K40" s="132"/>
      <c r="L40" s="132"/>
      <c r="M40" s="132"/>
      <c r="N40" s="132"/>
      <c r="O40" s="132"/>
      <c r="P40" s="132"/>
      <c r="Q40" s="133" t="s">
        <v>35</v>
      </c>
      <c r="R40" s="133"/>
      <c r="S40" s="133"/>
      <c r="T40" s="133"/>
      <c r="U40" s="133"/>
      <c r="V40" s="134">
        <f>(1/1.5)</f>
        <v>0.66666666666666663</v>
      </c>
      <c r="W40" s="134"/>
      <c r="X40" s="134"/>
      <c r="Y40" s="134"/>
      <c r="Z40" s="134"/>
      <c r="AA40" s="162">
        <f>(16/1.5)</f>
        <v>10.666666666666666</v>
      </c>
      <c r="AB40" s="163"/>
      <c r="AC40" s="163"/>
      <c r="AD40" s="163"/>
      <c r="AE40" s="163"/>
      <c r="AF40" s="163"/>
      <c r="AG40" s="163"/>
      <c r="AH40" s="163"/>
      <c r="AI40" s="164"/>
      <c r="AR40" s="3"/>
    </row>
    <row r="41" spans="1:44" ht="18" customHeight="1" x14ac:dyDescent="0.2">
      <c r="B41" s="4"/>
      <c r="D41" s="5"/>
      <c r="E41" s="5"/>
      <c r="F41" s="132" t="s">
        <v>41</v>
      </c>
      <c r="G41" s="132"/>
      <c r="H41" s="132"/>
      <c r="I41" s="132"/>
      <c r="J41" s="132"/>
      <c r="K41" s="132"/>
      <c r="L41" s="132"/>
      <c r="M41" s="132"/>
      <c r="N41" s="132"/>
      <c r="O41" s="132"/>
      <c r="P41" s="132"/>
      <c r="Q41" s="133" t="s">
        <v>39</v>
      </c>
      <c r="R41" s="133"/>
      <c r="S41" s="133"/>
      <c r="T41" s="133"/>
      <c r="U41" s="133"/>
      <c r="V41" s="134">
        <f>(1/1.33)</f>
        <v>0.75187969924812026</v>
      </c>
      <c r="W41" s="134"/>
      <c r="X41" s="134"/>
      <c r="Y41" s="134"/>
      <c r="Z41" s="134"/>
      <c r="AA41" s="162">
        <f>(16/1.33)</f>
        <v>12.030075187969924</v>
      </c>
      <c r="AB41" s="163"/>
      <c r="AC41" s="163"/>
      <c r="AD41" s="163"/>
      <c r="AE41" s="163"/>
      <c r="AF41" s="163"/>
      <c r="AG41" s="163"/>
      <c r="AH41" s="163"/>
      <c r="AI41" s="164"/>
      <c r="AR41" s="3"/>
    </row>
    <row r="42" spans="1:44" ht="18" customHeight="1" x14ac:dyDescent="0.2">
      <c r="B42" s="4"/>
      <c r="D42" s="5"/>
      <c r="E42" s="5"/>
      <c r="F42" s="165" t="s">
        <v>42</v>
      </c>
      <c r="G42" s="165"/>
      <c r="H42" s="165"/>
      <c r="I42" s="165"/>
      <c r="J42" s="165"/>
      <c r="K42" s="165"/>
      <c r="L42" s="165"/>
      <c r="M42" s="165"/>
      <c r="N42" s="165"/>
      <c r="O42" s="165"/>
      <c r="P42" s="165"/>
      <c r="Q42" s="133" t="s">
        <v>43</v>
      </c>
      <c r="R42" s="133"/>
      <c r="S42" s="133"/>
      <c r="T42" s="133"/>
      <c r="U42" s="133"/>
      <c r="V42" s="134">
        <f>(1/3.75)</f>
        <v>0.26666666666666666</v>
      </c>
      <c r="W42" s="134"/>
      <c r="X42" s="134"/>
      <c r="Y42" s="134"/>
      <c r="Z42" s="134"/>
      <c r="AA42" s="162">
        <f>(16/3.75)</f>
        <v>4.2666666666666666</v>
      </c>
      <c r="AB42" s="163"/>
      <c r="AC42" s="163"/>
      <c r="AD42" s="163"/>
      <c r="AE42" s="163"/>
      <c r="AF42" s="163"/>
      <c r="AG42" s="163"/>
      <c r="AH42" s="163"/>
      <c r="AI42" s="164"/>
      <c r="AR42" s="3"/>
    </row>
    <row r="43" spans="1:44" ht="18" customHeight="1" x14ac:dyDescent="0.2">
      <c r="B43" s="4"/>
      <c r="D43" s="5"/>
      <c r="E43" s="5"/>
      <c r="F43" s="132" t="s">
        <v>44</v>
      </c>
      <c r="G43" s="132"/>
      <c r="H43" s="132"/>
      <c r="I43" s="132"/>
      <c r="J43" s="132"/>
      <c r="K43" s="132"/>
      <c r="L43" s="132"/>
      <c r="M43" s="132"/>
      <c r="N43" s="132"/>
      <c r="O43" s="132"/>
      <c r="P43" s="132"/>
      <c r="Q43" s="133" t="s">
        <v>45</v>
      </c>
      <c r="R43" s="133"/>
      <c r="S43" s="133"/>
      <c r="T43" s="133"/>
      <c r="U43" s="133"/>
      <c r="V43" s="134">
        <f>(1/3.25)</f>
        <v>0.30769230769230771</v>
      </c>
      <c r="W43" s="134"/>
      <c r="X43" s="134"/>
      <c r="Y43" s="134"/>
      <c r="Z43" s="134"/>
      <c r="AA43" s="134">
        <f>(16/3.25)</f>
        <v>4.9230769230769234</v>
      </c>
      <c r="AB43" s="134"/>
      <c r="AC43" s="134"/>
      <c r="AD43" s="134"/>
      <c r="AE43" s="134"/>
      <c r="AF43" s="134"/>
      <c r="AG43" s="134"/>
      <c r="AH43" s="134"/>
      <c r="AI43" s="134"/>
      <c r="AR43" s="3"/>
    </row>
    <row r="44" spans="1:44" s="92" customFormat="1" ht="20.100000000000001" customHeight="1" x14ac:dyDescent="0.2">
      <c r="B44" s="24"/>
      <c r="D44" s="5"/>
      <c r="E44" s="5"/>
      <c r="F44" s="93" t="s">
        <v>84</v>
      </c>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R44" s="24"/>
    </row>
    <row r="45" spans="1:44" x14ac:dyDescent="0.2">
      <c r="B45" s="4"/>
      <c r="D45" s="5"/>
      <c r="E45" s="5"/>
      <c r="F45" s="5"/>
      <c r="G45" s="5"/>
      <c r="H45" s="5"/>
      <c r="I45" s="5"/>
      <c r="J45" s="5"/>
      <c r="K45" s="5"/>
      <c r="L45" s="5"/>
      <c r="M45" s="5"/>
      <c r="N45" s="5"/>
      <c r="O45" s="5"/>
      <c r="P45" s="5"/>
      <c r="Q45" s="5"/>
      <c r="R45" s="5"/>
      <c r="S45" s="5"/>
      <c r="AR45" s="3"/>
    </row>
    <row r="46" spans="1:44" x14ac:dyDescent="0.2">
      <c r="A46" s="1" t="s">
        <v>47</v>
      </c>
      <c r="C46" s="11"/>
      <c r="D46" s="11"/>
      <c r="F46" s="12"/>
      <c r="G46" s="12"/>
      <c r="H46" s="12"/>
      <c r="I46" s="12"/>
      <c r="J46" s="12"/>
      <c r="K46" s="12"/>
      <c r="L46" s="12"/>
      <c r="M46" s="13"/>
      <c r="N46" s="13"/>
      <c r="U46" s="7"/>
    </row>
    <row r="47" spans="1:44" x14ac:dyDescent="0.2"/>
    <row r="48" spans="1:44" ht="3" customHeight="1" x14ac:dyDescent="0.2">
      <c r="D48" s="6"/>
      <c r="F48" s="84"/>
      <c r="G48" s="84"/>
      <c r="H48" s="85"/>
      <c r="I48" s="83"/>
      <c r="J48" s="83"/>
      <c r="K48" s="85"/>
      <c r="L48" s="86"/>
      <c r="M48" s="86"/>
      <c r="N48" s="83"/>
      <c r="O48" s="83"/>
      <c r="P48" s="83"/>
      <c r="Q48" s="83"/>
      <c r="R48" s="83"/>
      <c r="S48" s="83"/>
      <c r="T48" s="83"/>
    </row>
    <row r="49" spans="1:45" x14ac:dyDescent="0.2">
      <c r="D49" s="14"/>
      <c r="F49" s="15"/>
      <c r="G49" s="155">
        <v>0</v>
      </c>
      <c r="H49" s="155"/>
      <c r="I49" s="155"/>
      <c r="J49" s="155"/>
      <c r="K49" s="83" t="s">
        <v>46</v>
      </c>
      <c r="L49" s="83"/>
      <c r="M49" s="87"/>
      <c r="N49" s="156">
        <f>G49*16</f>
        <v>0</v>
      </c>
      <c r="O49" s="156"/>
      <c r="P49" s="156"/>
      <c r="Q49" s="156"/>
      <c r="R49" s="88" t="s">
        <v>31</v>
      </c>
      <c r="S49" s="83"/>
      <c r="T49" s="83"/>
    </row>
    <row r="50" spans="1:45" ht="3" customHeight="1" x14ac:dyDescent="0.2">
      <c r="D50" s="6"/>
      <c r="F50" s="84"/>
      <c r="G50" s="84"/>
      <c r="H50" s="85"/>
      <c r="I50" s="83"/>
      <c r="J50" s="83"/>
      <c r="K50" s="85"/>
      <c r="L50" s="86"/>
      <c r="M50" s="86"/>
      <c r="N50" s="83"/>
      <c r="O50" s="83"/>
      <c r="P50" s="83"/>
      <c r="Q50" s="83"/>
      <c r="R50" s="83"/>
      <c r="S50" s="83"/>
      <c r="T50" s="83"/>
    </row>
    <row r="51" spans="1:45" ht="12" customHeight="1" x14ac:dyDescent="0.2">
      <c r="C51" s="7"/>
      <c r="D51" s="7"/>
      <c r="E51" s="7"/>
      <c r="F51" s="7"/>
      <c r="G51" s="7"/>
      <c r="H51" s="16"/>
      <c r="I51" s="16"/>
      <c r="J51" s="16"/>
      <c r="K51" s="16"/>
      <c r="L51" s="17"/>
      <c r="M51" s="13"/>
      <c r="Q51" s="18"/>
      <c r="U51" s="7"/>
      <c r="AM51" s="19"/>
    </row>
    <row r="52" spans="1:45" x14ac:dyDescent="0.2">
      <c r="B52" s="4"/>
      <c r="AR52" s="3"/>
    </row>
    <row r="53" spans="1:45" ht="6" customHeight="1" x14ac:dyDescent="0.2">
      <c r="B53" s="4"/>
      <c r="AR53" s="3"/>
    </row>
    <row r="54" spans="1:45" x14ac:dyDescent="0.2">
      <c r="AF54" s="1" t="s">
        <v>57</v>
      </c>
      <c r="AM54" s="2"/>
    </row>
    <row r="55" spans="1:45" s="7" customFormat="1" ht="12" customHeight="1" x14ac:dyDescent="0.2">
      <c r="A55" s="20"/>
      <c r="C55" s="20"/>
      <c r="D55" s="21"/>
      <c r="E55" s="21"/>
      <c r="F55" s="21"/>
      <c r="G55" s="21"/>
      <c r="H55" s="21"/>
      <c r="I55" s="21"/>
      <c r="J55" s="21"/>
      <c r="K55" s="21"/>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2"/>
    </row>
    <row r="56" spans="1:45" x14ac:dyDescent="0.2">
      <c r="A56" s="100" t="s">
        <v>68</v>
      </c>
      <c r="B56" s="100"/>
      <c r="C56" s="100"/>
      <c r="D56" s="100"/>
      <c r="E56" s="100"/>
      <c r="F56" s="100"/>
      <c r="G56" s="100"/>
      <c r="H56" s="100"/>
      <c r="I56" s="100"/>
      <c r="J56" s="100"/>
      <c r="K56" s="100"/>
      <c r="L56" s="100"/>
      <c r="M56" s="100"/>
      <c r="N56" s="100"/>
      <c r="O56" s="100"/>
      <c r="P56" s="100"/>
      <c r="Q56" s="100"/>
      <c r="R56" s="100"/>
      <c r="S56" s="100"/>
      <c r="T56" s="100"/>
      <c r="U56" s="100"/>
      <c r="V56" s="100"/>
      <c r="W56" s="100"/>
      <c r="X56" s="100"/>
      <c r="Y56" s="100"/>
      <c r="Z56" s="100"/>
      <c r="AA56" s="100"/>
      <c r="AB56" s="100"/>
      <c r="AC56" s="100"/>
      <c r="AD56" s="100"/>
      <c r="AE56" s="100"/>
      <c r="AF56" s="100"/>
      <c r="AG56" s="100"/>
      <c r="AH56" s="100"/>
      <c r="AI56" s="100"/>
      <c r="AJ56" s="100"/>
      <c r="AK56" s="100"/>
      <c r="AL56" s="100"/>
      <c r="AM56" s="100"/>
      <c r="AN56" s="100"/>
      <c r="AO56" s="100"/>
      <c r="AP56" s="100"/>
      <c r="AQ56" s="100"/>
      <c r="AR56" s="100"/>
    </row>
    <row r="57" spans="1:45" x14ac:dyDescent="0.2">
      <c r="A57" s="100"/>
      <c r="B57" s="100"/>
      <c r="C57" s="100"/>
      <c r="D57" s="100"/>
      <c r="E57" s="100"/>
      <c r="F57" s="100"/>
      <c r="G57" s="100"/>
      <c r="H57" s="100"/>
      <c r="I57" s="100"/>
      <c r="J57" s="100"/>
      <c r="K57" s="100"/>
      <c r="L57" s="100"/>
      <c r="M57" s="100"/>
      <c r="N57" s="100"/>
      <c r="O57" s="100"/>
      <c r="P57" s="100"/>
      <c r="Q57" s="100"/>
      <c r="R57" s="100"/>
      <c r="S57" s="100"/>
      <c r="T57" s="100"/>
      <c r="U57" s="100"/>
      <c r="V57" s="100"/>
      <c r="W57" s="100"/>
      <c r="X57" s="100"/>
      <c r="Y57" s="100"/>
      <c r="Z57" s="100"/>
      <c r="AA57" s="100"/>
      <c r="AB57" s="100"/>
      <c r="AC57" s="100"/>
      <c r="AD57" s="100"/>
      <c r="AE57" s="100"/>
      <c r="AF57" s="100"/>
      <c r="AG57" s="100"/>
      <c r="AH57" s="100"/>
      <c r="AI57" s="100"/>
      <c r="AJ57" s="100"/>
      <c r="AK57" s="100"/>
      <c r="AL57" s="100"/>
      <c r="AM57" s="100"/>
      <c r="AN57" s="100"/>
      <c r="AO57" s="100"/>
      <c r="AP57" s="100"/>
      <c r="AQ57" s="100"/>
      <c r="AR57" s="100"/>
    </row>
    <row r="58" spans="1:45" x14ac:dyDescent="0.2">
      <c r="A58" s="100"/>
      <c r="B58" s="100"/>
      <c r="C58" s="100"/>
      <c r="D58" s="100"/>
      <c r="E58" s="100"/>
      <c r="F58" s="100"/>
      <c r="G58" s="100"/>
      <c r="H58" s="100"/>
      <c r="I58" s="100"/>
      <c r="J58" s="100"/>
      <c r="K58" s="100"/>
      <c r="L58" s="100"/>
      <c r="M58" s="100"/>
      <c r="N58" s="100"/>
      <c r="O58" s="100"/>
      <c r="P58" s="100"/>
      <c r="Q58" s="100"/>
      <c r="R58" s="100"/>
      <c r="S58" s="100"/>
      <c r="T58" s="100"/>
      <c r="U58" s="100"/>
      <c r="V58" s="100"/>
      <c r="W58" s="100"/>
      <c r="X58" s="100"/>
      <c r="Y58" s="100"/>
      <c r="Z58" s="100"/>
      <c r="AA58" s="100"/>
      <c r="AB58" s="100"/>
      <c r="AC58" s="100"/>
      <c r="AD58" s="100"/>
      <c r="AE58" s="100"/>
      <c r="AF58" s="100"/>
      <c r="AG58" s="100"/>
      <c r="AH58" s="100"/>
      <c r="AI58" s="100"/>
      <c r="AJ58" s="100"/>
      <c r="AK58" s="100"/>
      <c r="AL58" s="100"/>
      <c r="AM58" s="100"/>
      <c r="AN58" s="100"/>
      <c r="AO58" s="100"/>
      <c r="AP58" s="100"/>
      <c r="AQ58" s="100"/>
      <c r="AR58" s="100"/>
    </row>
    <row r="59" spans="1:45" x14ac:dyDescent="0.2">
      <c r="A59" s="100"/>
      <c r="B59" s="100"/>
      <c r="C59" s="100"/>
      <c r="D59" s="100"/>
      <c r="E59" s="100"/>
      <c r="F59" s="100"/>
      <c r="G59" s="100"/>
      <c r="H59" s="100"/>
      <c r="I59" s="100"/>
      <c r="J59" s="100"/>
      <c r="K59" s="100"/>
      <c r="L59" s="100"/>
      <c r="M59" s="100"/>
      <c r="N59" s="100"/>
      <c r="O59" s="100"/>
      <c r="P59" s="100"/>
      <c r="Q59" s="100"/>
      <c r="R59" s="100"/>
      <c r="S59" s="100"/>
      <c r="T59" s="100"/>
      <c r="U59" s="100"/>
      <c r="V59" s="100"/>
      <c r="W59" s="100"/>
      <c r="X59" s="100"/>
      <c r="Y59" s="100"/>
      <c r="Z59" s="100"/>
      <c r="AA59" s="100"/>
      <c r="AB59" s="100"/>
      <c r="AC59" s="100"/>
      <c r="AD59" s="100"/>
      <c r="AE59" s="100"/>
      <c r="AF59" s="100"/>
      <c r="AG59" s="100"/>
      <c r="AH59" s="100"/>
      <c r="AI59" s="100"/>
      <c r="AJ59" s="100"/>
      <c r="AK59" s="100"/>
      <c r="AL59" s="100"/>
      <c r="AM59" s="100"/>
      <c r="AN59" s="100"/>
      <c r="AO59" s="100"/>
      <c r="AP59" s="100"/>
      <c r="AQ59" s="100"/>
      <c r="AR59" s="100"/>
    </row>
    <row r="60" spans="1:45" ht="12" customHeight="1" x14ac:dyDescent="0.2">
      <c r="Z60" s="23"/>
      <c r="AA60" s="23"/>
      <c r="AB60" s="23"/>
      <c r="AC60" s="23"/>
      <c r="AD60" s="89"/>
      <c r="AE60" s="89"/>
      <c r="AR60" s="19"/>
    </row>
    <row r="61" spans="1:45" ht="14.45" customHeight="1" x14ac:dyDescent="0.2">
      <c r="A61" s="13" t="s">
        <v>10</v>
      </c>
      <c r="D61" s="13"/>
      <c r="E61" s="13"/>
      <c r="F61" s="13"/>
      <c r="G61" s="13"/>
      <c r="H61" s="23"/>
      <c r="I61" s="157"/>
      <c r="J61" s="157"/>
      <c r="K61" s="157"/>
      <c r="L61" s="157"/>
      <c r="M61" s="157"/>
      <c r="N61" s="157"/>
      <c r="O61" s="157"/>
      <c r="P61" s="157"/>
      <c r="Q61" s="157"/>
      <c r="R61" s="157"/>
      <c r="S61" s="157"/>
      <c r="T61" s="157"/>
      <c r="U61" s="157"/>
      <c r="V61" s="157"/>
      <c r="W61" s="157"/>
      <c r="X61" s="157"/>
      <c r="Y61" s="157"/>
      <c r="Z61" s="157"/>
      <c r="AA61" s="157"/>
      <c r="AB61" s="157"/>
      <c r="AC61" s="157"/>
      <c r="AD61" s="167"/>
      <c r="AE61" s="167"/>
      <c r="AF61" s="146" t="s">
        <v>11</v>
      </c>
      <c r="AG61" s="146"/>
      <c r="AH61" s="146"/>
      <c r="AI61" s="146"/>
      <c r="AJ61" s="146"/>
      <c r="AK61" s="147"/>
      <c r="AL61" s="148"/>
      <c r="AM61" s="149"/>
      <c r="AN61" s="149"/>
      <c r="AO61" s="149"/>
      <c r="AP61" s="149"/>
      <c r="AQ61" s="149"/>
      <c r="AR61" s="149"/>
      <c r="AS61" s="150"/>
    </row>
    <row r="62" spans="1:45" ht="6" customHeight="1" x14ac:dyDescent="0.2">
      <c r="AD62" s="167"/>
      <c r="AE62" s="167"/>
      <c r="AR62" s="19"/>
    </row>
    <row r="63" spans="1:45" ht="14.45" customHeight="1" x14ac:dyDescent="0.2">
      <c r="A63" s="13" t="s">
        <v>2</v>
      </c>
      <c r="D63" s="13"/>
      <c r="E63" s="13"/>
      <c r="F63" s="168"/>
      <c r="G63" s="168"/>
      <c r="H63" s="169"/>
      <c r="I63" s="158"/>
      <c r="J63" s="158"/>
      <c r="K63" s="158"/>
      <c r="L63" s="158"/>
      <c r="M63" s="158"/>
      <c r="N63" s="158"/>
      <c r="O63" s="158"/>
      <c r="P63" s="158"/>
      <c r="Q63" s="158"/>
      <c r="R63" s="158"/>
      <c r="S63" s="158"/>
      <c r="T63" s="158"/>
      <c r="U63" s="158"/>
      <c r="V63" s="158"/>
      <c r="W63" s="158"/>
      <c r="X63" s="158"/>
      <c r="Y63" s="158"/>
      <c r="Z63" s="158"/>
      <c r="AA63" s="158"/>
      <c r="AB63" s="158"/>
      <c r="AC63" s="158"/>
      <c r="AD63" s="167"/>
      <c r="AE63" s="167"/>
      <c r="AF63" s="146" t="s">
        <v>3</v>
      </c>
      <c r="AG63" s="146"/>
      <c r="AH63" s="146"/>
      <c r="AI63" s="146"/>
      <c r="AJ63" s="146"/>
      <c r="AK63" s="147"/>
      <c r="AL63" s="148"/>
      <c r="AM63" s="149"/>
      <c r="AN63" s="149"/>
      <c r="AO63" s="149"/>
      <c r="AP63" s="149"/>
      <c r="AQ63" s="149"/>
      <c r="AR63" s="149"/>
      <c r="AS63" s="150"/>
    </row>
    <row r="64" spans="1:45" ht="12" customHeight="1" x14ac:dyDescent="0.2">
      <c r="Z64" s="23"/>
      <c r="AA64" s="23"/>
      <c r="AB64" s="23"/>
      <c r="AC64" s="23"/>
      <c r="AR64" s="19"/>
    </row>
    <row r="65" spans="1:45" s="7" customFormat="1" ht="15.75" customHeight="1" x14ac:dyDescent="0.2">
      <c r="A65" s="99">
        <v>1</v>
      </c>
      <c r="B65" s="99"/>
      <c r="C65" s="20"/>
      <c r="D65" s="24" t="s">
        <v>80</v>
      </c>
      <c r="E65" s="21"/>
      <c r="F65" s="21"/>
      <c r="G65" s="21"/>
      <c r="H65" s="21"/>
      <c r="I65" s="21"/>
      <c r="J65" s="21"/>
      <c r="K65" s="21"/>
      <c r="L65" s="21"/>
      <c r="M65" s="21"/>
      <c r="N65" s="21"/>
      <c r="O65" s="21"/>
      <c r="P65" s="21"/>
      <c r="Q65" s="21"/>
      <c r="R65" s="21"/>
      <c r="S65" s="174"/>
      <c r="T65" s="174"/>
      <c r="U65" s="90">
        <v>0</v>
      </c>
      <c r="V65" s="171"/>
      <c r="W65" s="172"/>
      <c r="X65" s="172"/>
      <c r="Y65" s="173"/>
      <c r="Z65" s="24" t="s">
        <v>0</v>
      </c>
      <c r="AA65" s="25"/>
      <c r="AB65" s="26" t="s">
        <v>0</v>
      </c>
      <c r="AC65" s="27"/>
      <c r="AF65" s="21"/>
      <c r="AG65" s="21"/>
      <c r="AH65" s="21"/>
      <c r="AI65" s="21"/>
      <c r="AJ65" s="21"/>
      <c r="AK65" s="21"/>
      <c r="AL65" s="21"/>
      <c r="AM65" s="21"/>
      <c r="AN65" s="21"/>
      <c r="AO65" s="21"/>
      <c r="AP65" s="21"/>
      <c r="AQ65" s="21"/>
      <c r="AR65" s="22"/>
    </row>
    <row r="66" spans="1:45" x14ac:dyDescent="0.2">
      <c r="A66" s="152"/>
      <c r="B66" s="152"/>
      <c r="C66" s="20"/>
      <c r="D66" s="24" t="s">
        <v>81</v>
      </c>
      <c r="E66" s="21"/>
      <c r="F66" s="21"/>
      <c r="G66" s="21"/>
      <c r="H66" s="21"/>
      <c r="I66" s="21"/>
      <c r="J66" s="21"/>
      <c r="K66" s="21"/>
      <c r="L66" s="21"/>
      <c r="M66" s="21"/>
      <c r="N66" s="21"/>
      <c r="O66" s="21"/>
      <c r="P66" s="21"/>
      <c r="Q66" s="21"/>
      <c r="R66" s="21"/>
      <c r="S66" s="21"/>
      <c r="T66" s="21"/>
      <c r="Z66" s="23"/>
      <c r="AA66" s="23"/>
      <c r="AB66" s="23"/>
      <c r="AC66" s="23"/>
      <c r="AR66" s="19"/>
    </row>
    <row r="67" spans="1:45" x14ac:dyDescent="0.2">
      <c r="A67" s="20"/>
      <c r="B67" s="20"/>
      <c r="C67" s="20"/>
      <c r="D67" s="24"/>
      <c r="E67" s="21"/>
      <c r="F67" s="21"/>
      <c r="G67" s="21"/>
      <c r="H67" s="21"/>
      <c r="I67" s="21"/>
      <c r="J67" s="21"/>
      <c r="K67" s="21"/>
      <c r="L67" s="21"/>
      <c r="M67" s="21"/>
      <c r="N67" s="21"/>
      <c r="O67" s="21"/>
      <c r="P67" s="21"/>
      <c r="Q67" s="21"/>
      <c r="R67" s="21"/>
      <c r="S67" s="21"/>
      <c r="T67" s="21"/>
      <c r="Z67" s="23"/>
      <c r="AA67" s="23"/>
      <c r="AB67" s="23"/>
      <c r="AC67" s="23"/>
      <c r="AR67" s="19"/>
    </row>
    <row r="68" spans="1:45" s="7" customFormat="1" ht="15.75" customHeight="1" x14ac:dyDescent="0.2">
      <c r="A68" s="153">
        <v>2</v>
      </c>
      <c r="B68" s="153"/>
      <c r="C68" s="20"/>
      <c r="D68" s="100" t="s">
        <v>69</v>
      </c>
      <c r="E68" s="100"/>
      <c r="F68" s="100"/>
      <c r="G68" s="100"/>
      <c r="H68" s="100"/>
      <c r="I68" s="100"/>
      <c r="J68" s="100"/>
      <c r="K68" s="100"/>
      <c r="L68" s="100"/>
      <c r="M68" s="100"/>
      <c r="N68" s="100"/>
      <c r="O68" s="100"/>
      <c r="P68" s="100"/>
      <c r="Q68" s="100"/>
      <c r="R68" s="100"/>
      <c r="S68" s="100"/>
      <c r="T68" s="100"/>
      <c r="U68" s="100"/>
      <c r="V68" s="100"/>
      <c r="W68" s="100"/>
      <c r="X68" s="100"/>
      <c r="Y68" s="100"/>
      <c r="Z68" s="100"/>
      <c r="AA68" s="100"/>
      <c r="AB68" s="100"/>
      <c r="AC68" s="100"/>
      <c r="AD68" s="100"/>
      <c r="AE68" s="100"/>
      <c r="AF68" s="100"/>
      <c r="AG68" s="100"/>
      <c r="AH68" s="100"/>
      <c r="AI68" s="100"/>
      <c r="AJ68" s="100"/>
      <c r="AK68" s="100"/>
      <c r="AL68" s="100"/>
      <c r="AM68" s="100"/>
      <c r="AN68" s="100"/>
      <c r="AO68" s="100"/>
      <c r="AP68" s="100"/>
      <c r="AQ68" s="100"/>
      <c r="AR68" s="100"/>
      <c r="AS68" s="100"/>
    </row>
    <row r="69" spans="1:45" s="7" customFormat="1" x14ac:dyDescent="0.2">
      <c r="A69" s="20"/>
      <c r="B69" s="20"/>
      <c r="C69" s="20"/>
      <c r="D69" s="100"/>
      <c r="E69" s="100"/>
      <c r="F69" s="100"/>
      <c r="G69" s="100"/>
      <c r="H69" s="100"/>
      <c r="I69" s="100"/>
      <c r="J69" s="100"/>
      <c r="K69" s="100"/>
      <c r="L69" s="100"/>
      <c r="M69" s="100"/>
      <c r="N69" s="100"/>
      <c r="O69" s="100"/>
      <c r="P69" s="100"/>
      <c r="Q69" s="100"/>
      <c r="R69" s="100"/>
      <c r="S69" s="100"/>
      <c r="T69" s="100"/>
      <c r="U69" s="100"/>
      <c r="V69" s="100"/>
      <c r="W69" s="100"/>
      <c r="X69" s="100"/>
      <c r="Y69" s="100"/>
      <c r="Z69" s="100"/>
      <c r="AA69" s="100"/>
      <c r="AB69" s="100"/>
      <c r="AC69" s="100"/>
      <c r="AD69" s="100"/>
      <c r="AE69" s="100"/>
      <c r="AF69" s="100"/>
      <c r="AG69" s="100"/>
      <c r="AH69" s="100"/>
      <c r="AI69" s="100"/>
      <c r="AJ69" s="100"/>
      <c r="AK69" s="100"/>
      <c r="AL69" s="100"/>
      <c r="AM69" s="100"/>
      <c r="AN69" s="100"/>
      <c r="AO69" s="100"/>
      <c r="AP69" s="100"/>
      <c r="AQ69" s="100"/>
      <c r="AR69" s="100"/>
      <c r="AS69" s="100"/>
    </row>
    <row r="70" spans="1:45" s="7" customFormat="1" x14ac:dyDescent="0.2">
      <c r="A70" s="20"/>
      <c r="B70" s="20"/>
      <c r="C70" s="20"/>
      <c r="D70" s="100"/>
      <c r="E70" s="100"/>
      <c r="F70" s="100"/>
      <c r="G70" s="100"/>
      <c r="H70" s="100"/>
      <c r="I70" s="100"/>
      <c r="J70" s="100"/>
      <c r="K70" s="100"/>
      <c r="L70" s="100"/>
      <c r="M70" s="100"/>
      <c r="N70" s="100"/>
      <c r="O70" s="100"/>
      <c r="P70" s="100"/>
      <c r="Q70" s="100"/>
      <c r="R70" s="100"/>
      <c r="S70" s="100"/>
      <c r="T70" s="100"/>
      <c r="U70" s="100"/>
      <c r="V70" s="100"/>
      <c r="W70" s="100"/>
      <c r="X70" s="100"/>
      <c r="Y70" s="100"/>
      <c r="Z70" s="100"/>
      <c r="AA70" s="100"/>
      <c r="AB70" s="100"/>
      <c r="AC70" s="100"/>
      <c r="AD70" s="100"/>
      <c r="AE70" s="100"/>
      <c r="AF70" s="100"/>
      <c r="AG70" s="100"/>
      <c r="AH70" s="100"/>
      <c r="AI70" s="100"/>
      <c r="AJ70" s="100"/>
      <c r="AK70" s="100"/>
      <c r="AL70" s="100"/>
      <c r="AM70" s="100"/>
      <c r="AN70" s="100"/>
      <c r="AO70" s="100"/>
      <c r="AP70" s="100"/>
      <c r="AQ70" s="100"/>
      <c r="AR70" s="100"/>
      <c r="AS70" s="100"/>
    </row>
    <row r="71" spans="1:45" s="7" customFormat="1" x14ac:dyDescent="0.2">
      <c r="A71" s="20"/>
      <c r="B71" s="20"/>
      <c r="C71" s="20"/>
      <c r="D71" s="100"/>
      <c r="E71" s="100"/>
      <c r="F71" s="100"/>
      <c r="G71" s="100"/>
      <c r="H71" s="100"/>
      <c r="I71" s="100"/>
      <c r="J71" s="100"/>
      <c r="K71" s="100"/>
      <c r="L71" s="100"/>
      <c r="M71" s="100"/>
      <c r="N71" s="100"/>
      <c r="O71" s="100"/>
      <c r="P71" s="100"/>
      <c r="Q71" s="100"/>
      <c r="R71" s="100"/>
      <c r="S71" s="100"/>
      <c r="T71" s="100"/>
      <c r="U71" s="100"/>
      <c r="V71" s="100"/>
      <c r="W71" s="100"/>
      <c r="X71" s="100"/>
      <c r="Y71" s="100"/>
      <c r="Z71" s="100"/>
      <c r="AA71" s="100"/>
      <c r="AB71" s="100"/>
      <c r="AC71" s="100"/>
      <c r="AD71" s="100"/>
      <c r="AE71" s="100"/>
      <c r="AF71" s="100"/>
      <c r="AG71" s="100"/>
      <c r="AH71" s="100"/>
      <c r="AI71" s="100"/>
      <c r="AJ71" s="100"/>
      <c r="AK71" s="100"/>
      <c r="AL71" s="100"/>
      <c r="AM71" s="100"/>
      <c r="AN71" s="100"/>
      <c r="AO71" s="100"/>
      <c r="AP71" s="100"/>
      <c r="AQ71" s="100"/>
      <c r="AR71" s="100"/>
      <c r="AS71" s="100"/>
    </row>
    <row r="72" spans="1:45" s="7" customFormat="1" x14ac:dyDescent="0.2">
      <c r="A72" s="20"/>
      <c r="B72" s="20"/>
      <c r="C72" s="20"/>
      <c r="D72" s="100"/>
      <c r="E72" s="100"/>
      <c r="F72" s="100"/>
      <c r="G72" s="100"/>
      <c r="H72" s="100"/>
      <c r="I72" s="100"/>
      <c r="J72" s="100"/>
      <c r="K72" s="100"/>
      <c r="L72" s="100"/>
      <c r="M72" s="100"/>
      <c r="N72" s="100"/>
      <c r="O72" s="100"/>
      <c r="P72" s="100"/>
      <c r="Q72" s="100"/>
      <c r="R72" s="100"/>
      <c r="S72" s="100"/>
      <c r="T72" s="100"/>
      <c r="U72" s="100"/>
      <c r="V72" s="100"/>
      <c r="W72" s="100"/>
      <c r="X72" s="100"/>
      <c r="Y72" s="100"/>
      <c r="Z72" s="100"/>
      <c r="AA72" s="100"/>
      <c r="AB72" s="100"/>
      <c r="AC72" s="100"/>
      <c r="AD72" s="100"/>
      <c r="AE72" s="100"/>
      <c r="AF72" s="100"/>
      <c r="AG72" s="100"/>
      <c r="AH72" s="100"/>
      <c r="AI72" s="100"/>
      <c r="AJ72" s="100"/>
      <c r="AK72" s="100"/>
      <c r="AL72" s="100"/>
      <c r="AM72" s="100"/>
      <c r="AN72" s="100"/>
      <c r="AO72" s="100"/>
      <c r="AP72" s="100"/>
      <c r="AQ72" s="100"/>
      <c r="AR72" s="100"/>
      <c r="AS72" s="100"/>
    </row>
    <row r="73" spans="1:45" s="7" customFormat="1" x14ac:dyDescent="0.2">
      <c r="A73" s="20"/>
      <c r="B73" s="20"/>
      <c r="C73" s="20"/>
      <c r="D73" s="22"/>
      <c r="E73" s="22"/>
      <c r="F73" s="22"/>
      <c r="G73" s="22"/>
      <c r="H73" s="22"/>
      <c r="I73" s="22"/>
      <c r="J73" s="22"/>
      <c r="K73" s="22"/>
      <c r="L73" s="22"/>
      <c r="M73" s="22"/>
      <c r="N73" s="22"/>
      <c r="O73" s="22"/>
      <c r="P73" s="22"/>
      <c r="Q73" s="22"/>
      <c r="R73" s="22"/>
      <c r="S73" s="22"/>
      <c r="T73" s="22"/>
      <c r="U73" s="22"/>
      <c r="V73" s="22"/>
      <c r="W73" s="22"/>
      <c r="X73" s="22"/>
      <c r="Y73" s="22"/>
      <c r="Z73" s="22"/>
      <c r="AA73" s="22"/>
      <c r="AB73" s="22"/>
      <c r="AC73" s="22"/>
      <c r="AD73" s="22"/>
      <c r="AE73" s="22"/>
      <c r="AF73" s="22"/>
      <c r="AG73" s="22"/>
      <c r="AH73" s="22"/>
      <c r="AI73" s="22"/>
      <c r="AJ73" s="22"/>
      <c r="AK73" s="22"/>
      <c r="AL73" s="22"/>
      <c r="AM73" s="22"/>
      <c r="AN73" s="22"/>
      <c r="AO73" s="22"/>
      <c r="AP73" s="22"/>
      <c r="AQ73" s="22"/>
      <c r="AR73" s="22"/>
    </row>
    <row r="74" spans="1:45" s="7" customFormat="1" ht="15.95" customHeight="1" x14ac:dyDescent="0.2">
      <c r="A74" s="20"/>
      <c r="B74" s="20"/>
      <c r="C74" s="20"/>
      <c r="D74" s="4"/>
      <c r="E74" s="151" t="s">
        <v>60</v>
      </c>
      <c r="F74" s="151"/>
      <c r="G74" s="151"/>
      <c r="H74" s="151"/>
      <c r="I74" s="151"/>
      <c r="J74" s="151"/>
      <c r="K74" s="151"/>
      <c r="L74" s="151"/>
      <c r="M74" s="151"/>
      <c r="N74" s="151"/>
      <c r="O74" s="151"/>
      <c r="P74" s="151"/>
      <c r="Q74" s="151"/>
      <c r="R74" s="151"/>
      <c r="S74" s="151"/>
      <c r="T74" s="151"/>
      <c r="U74" s="151"/>
      <c r="V74" s="151" t="s">
        <v>12</v>
      </c>
      <c r="W74" s="151"/>
      <c r="X74" s="151"/>
      <c r="Y74" s="151"/>
      <c r="Z74" s="151"/>
      <c r="AA74" s="151"/>
      <c r="AB74" s="151"/>
      <c r="AC74" s="151"/>
      <c r="AD74" s="151"/>
      <c r="AE74" s="151"/>
      <c r="AF74" s="151" t="s">
        <v>13</v>
      </c>
      <c r="AG74" s="151"/>
      <c r="AH74" s="151"/>
      <c r="AI74" s="151"/>
      <c r="AJ74" s="151"/>
      <c r="AK74" s="151"/>
      <c r="AL74" s="151"/>
      <c r="AM74" s="21"/>
      <c r="AN74" s="21"/>
      <c r="AO74" s="21"/>
      <c r="AP74" s="21"/>
      <c r="AQ74" s="21"/>
      <c r="AR74" s="21"/>
    </row>
    <row r="75" spans="1:45" s="7" customFormat="1" x14ac:dyDescent="0.2">
      <c r="A75" s="20"/>
      <c r="B75" s="20"/>
      <c r="C75" s="20"/>
      <c r="D75" s="4"/>
      <c r="E75" s="142"/>
      <c r="F75" s="143"/>
      <c r="G75" s="143"/>
      <c r="H75" s="143"/>
      <c r="I75" s="143"/>
      <c r="J75" s="143"/>
      <c r="K75" s="143"/>
      <c r="L75" s="143"/>
      <c r="M75" s="143"/>
      <c r="N75" s="143"/>
      <c r="O75" s="143"/>
      <c r="P75" s="143"/>
      <c r="Q75" s="143"/>
      <c r="R75" s="143"/>
      <c r="S75" s="143"/>
      <c r="T75" s="143"/>
      <c r="U75" s="144"/>
      <c r="V75" s="142">
        <v>0</v>
      </c>
      <c r="W75" s="143"/>
      <c r="X75" s="143"/>
      <c r="Y75" s="143"/>
      <c r="Z75" s="143"/>
      <c r="AA75" s="143"/>
      <c r="AB75" s="143"/>
      <c r="AC75" s="143"/>
      <c r="AD75" s="143"/>
      <c r="AE75" s="144"/>
      <c r="AF75" s="145">
        <f>V75*28.35</f>
        <v>0</v>
      </c>
      <c r="AG75" s="145"/>
      <c r="AH75" s="145"/>
      <c r="AI75" s="145"/>
      <c r="AJ75" s="145"/>
      <c r="AK75" s="145"/>
      <c r="AL75" s="145"/>
      <c r="AM75" s="21"/>
      <c r="AN75" s="21"/>
      <c r="AO75" s="21"/>
      <c r="AP75" s="21"/>
      <c r="AQ75" s="21"/>
      <c r="AR75" s="21"/>
    </row>
    <row r="76" spans="1:45" s="7" customFormat="1" x14ac:dyDescent="0.2">
      <c r="A76" s="20"/>
      <c r="B76" s="20"/>
      <c r="C76" s="20"/>
      <c r="D76" s="4"/>
      <c r="E76" s="142"/>
      <c r="F76" s="143"/>
      <c r="G76" s="143"/>
      <c r="H76" s="143"/>
      <c r="I76" s="143"/>
      <c r="J76" s="143"/>
      <c r="K76" s="143"/>
      <c r="L76" s="143"/>
      <c r="M76" s="143"/>
      <c r="N76" s="143"/>
      <c r="O76" s="143"/>
      <c r="P76" s="143"/>
      <c r="Q76" s="143"/>
      <c r="R76" s="143"/>
      <c r="S76" s="143"/>
      <c r="T76" s="143"/>
      <c r="U76" s="144"/>
      <c r="V76" s="142">
        <v>0</v>
      </c>
      <c r="W76" s="143"/>
      <c r="X76" s="143"/>
      <c r="Y76" s="143"/>
      <c r="Z76" s="143"/>
      <c r="AA76" s="143"/>
      <c r="AB76" s="143"/>
      <c r="AC76" s="143"/>
      <c r="AD76" s="143"/>
      <c r="AE76" s="144"/>
      <c r="AF76" s="145">
        <f>V76*28.35</f>
        <v>0</v>
      </c>
      <c r="AG76" s="145"/>
      <c r="AH76" s="145"/>
      <c r="AI76" s="145"/>
      <c r="AJ76" s="145"/>
      <c r="AK76" s="145"/>
      <c r="AL76" s="145"/>
      <c r="AM76" s="21"/>
      <c r="AN76" s="21"/>
      <c r="AO76" s="21"/>
      <c r="AP76" s="21"/>
      <c r="AQ76" s="21"/>
      <c r="AR76" s="21"/>
    </row>
    <row r="77" spans="1:45" s="7" customFormat="1" x14ac:dyDescent="0.2">
      <c r="A77" s="20"/>
      <c r="B77" s="20"/>
      <c r="C77" s="20"/>
      <c r="D77" s="4"/>
      <c r="E77" s="142"/>
      <c r="F77" s="143"/>
      <c r="G77" s="143"/>
      <c r="H77" s="143"/>
      <c r="I77" s="143"/>
      <c r="J77" s="143"/>
      <c r="K77" s="143"/>
      <c r="L77" s="143"/>
      <c r="M77" s="143"/>
      <c r="N77" s="143"/>
      <c r="O77" s="143"/>
      <c r="P77" s="143"/>
      <c r="Q77" s="143"/>
      <c r="R77" s="143"/>
      <c r="S77" s="143"/>
      <c r="T77" s="143"/>
      <c r="U77" s="144"/>
      <c r="V77" s="142">
        <v>0</v>
      </c>
      <c r="W77" s="143"/>
      <c r="X77" s="143"/>
      <c r="Y77" s="143"/>
      <c r="Z77" s="143"/>
      <c r="AA77" s="143"/>
      <c r="AB77" s="143"/>
      <c r="AC77" s="143"/>
      <c r="AD77" s="143"/>
      <c r="AE77" s="144"/>
      <c r="AF77" s="145">
        <f>V77*28.35</f>
        <v>0</v>
      </c>
      <c r="AG77" s="145"/>
      <c r="AH77" s="145"/>
      <c r="AI77" s="145"/>
      <c r="AJ77" s="145"/>
      <c r="AK77" s="145"/>
      <c r="AL77" s="145"/>
      <c r="AM77" s="21"/>
      <c r="AN77" s="21"/>
      <c r="AO77" s="21"/>
      <c r="AP77" s="21"/>
      <c r="AQ77" s="21"/>
      <c r="AR77" s="21"/>
    </row>
    <row r="78" spans="1:45" s="7" customFormat="1" x14ac:dyDescent="0.2">
      <c r="A78" s="20"/>
      <c r="B78" s="20"/>
      <c r="C78" s="20"/>
      <c r="D78" s="4"/>
      <c r="E78" s="142"/>
      <c r="F78" s="143"/>
      <c r="G78" s="143"/>
      <c r="H78" s="143"/>
      <c r="I78" s="143"/>
      <c r="J78" s="143"/>
      <c r="K78" s="143"/>
      <c r="L78" s="143"/>
      <c r="M78" s="143"/>
      <c r="N78" s="143"/>
      <c r="O78" s="143"/>
      <c r="P78" s="143"/>
      <c r="Q78" s="143"/>
      <c r="R78" s="143"/>
      <c r="S78" s="143"/>
      <c r="T78" s="143"/>
      <c r="U78" s="144"/>
      <c r="V78" s="142">
        <v>0</v>
      </c>
      <c r="W78" s="143"/>
      <c r="X78" s="143"/>
      <c r="Y78" s="143"/>
      <c r="Z78" s="143"/>
      <c r="AA78" s="143"/>
      <c r="AB78" s="143"/>
      <c r="AC78" s="143"/>
      <c r="AD78" s="143"/>
      <c r="AE78" s="144"/>
      <c r="AF78" s="145">
        <f t="shared" ref="AF78:AF79" si="0">V78*28.35</f>
        <v>0</v>
      </c>
      <c r="AG78" s="145"/>
      <c r="AH78" s="145"/>
      <c r="AI78" s="145"/>
      <c r="AJ78" s="145"/>
      <c r="AK78" s="145"/>
      <c r="AL78" s="145"/>
      <c r="AM78" s="21"/>
      <c r="AN78" s="21"/>
      <c r="AO78" s="21"/>
      <c r="AP78" s="21"/>
      <c r="AQ78" s="21"/>
      <c r="AR78" s="21"/>
    </row>
    <row r="79" spans="1:45" s="7" customFormat="1" x14ac:dyDescent="0.2">
      <c r="A79" s="20"/>
      <c r="B79" s="20"/>
      <c r="C79" s="20"/>
      <c r="D79" s="4"/>
      <c r="E79" s="142"/>
      <c r="F79" s="143"/>
      <c r="G79" s="143"/>
      <c r="H79" s="143"/>
      <c r="I79" s="143"/>
      <c r="J79" s="143"/>
      <c r="K79" s="143"/>
      <c r="L79" s="143"/>
      <c r="M79" s="143"/>
      <c r="N79" s="143"/>
      <c r="O79" s="143"/>
      <c r="P79" s="143"/>
      <c r="Q79" s="143"/>
      <c r="R79" s="143"/>
      <c r="S79" s="143"/>
      <c r="T79" s="143"/>
      <c r="U79" s="144"/>
      <c r="V79" s="142">
        <v>0</v>
      </c>
      <c r="W79" s="143"/>
      <c r="X79" s="143"/>
      <c r="Y79" s="143"/>
      <c r="Z79" s="143"/>
      <c r="AA79" s="143"/>
      <c r="AB79" s="143"/>
      <c r="AC79" s="143"/>
      <c r="AD79" s="143"/>
      <c r="AE79" s="144"/>
      <c r="AF79" s="145">
        <f t="shared" si="0"/>
        <v>0</v>
      </c>
      <c r="AG79" s="145"/>
      <c r="AH79" s="145"/>
      <c r="AI79" s="145"/>
      <c r="AJ79" s="145"/>
      <c r="AK79" s="145"/>
      <c r="AL79" s="145"/>
      <c r="AM79" s="21"/>
      <c r="AN79" s="21"/>
      <c r="AO79" s="21"/>
      <c r="AP79" s="21"/>
      <c r="AQ79" s="21"/>
      <c r="AR79" s="21"/>
    </row>
    <row r="80" spans="1:45" x14ac:dyDescent="0.2">
      <c r="C80" s="7"/>
      <c r="D80" s="7"/>
      <c r="E80" s="7"/>
      <c r="F80" s="7"/>
      <c r="G80" s="7"/>
      <c r="H80" s="29"/>
      <c r="J80" s="30"/>
      <c r="K80" s="30"/>
      <c r="L80" s="30"/>
      <c r="M80" s="30"/>
      <c r="N80" s="128" t="s">
        <v>18</v>
      </c>
      <c r="O80" s="128"/>
      <c r="P80" s="128"/>
      <c r="Q80" s="154" t="s">
        <v>49</v>
      </c>
      <c r="R80" s="154"/>
      <c r="S80" s="154"/>
      <c r="T80" s="154"/>
      <c r="U80" s="154"/>
      <c r="V80" s="154"/>
      <c r="W80" s="154"/>
      <c r="X80" s="154"/>
      <c r="Y80" s="154"/>
      <c r="Z80" s="154"/>
      <c r="AA80" s="154"/>
      <c r="AB80" s="154"/>
      <c r="AC80" s="154"/>
      <c r="AD80" s="154"/>
      <c r="AE80" s="154"/>
      <c r="AF80" s="117">
        <f>SUM(AF68:AF79)</f>
        <v>0</v>
      </c>
      <c r="AG80" s="118"/>
      <c r="AH80" s="118"/>
      <c r="AI80" s="118"/>
      <c r="AJ80" s="118"/>
      <c r="AK80" s="118"/>
      <c r="AL80" s="119"/>
    </row>
    <row r="81" spans="1:45" s="7" customFormat="1" ht="12" customHeight="1" x14ac:dyDescent="0.2">
      <c r="A81" s="20"/>
      <c r="C81" s="20"/>
      <c r="D81" s="21"/>
      <c r="E81" s="21"/>
      <c r="F81" s="21"/>
      <c r="G81" s="21"/>
      <c r="H81" s="21"/>
      <c r="I81" s="21"/>
      <c r="J81" s="21"/>
      <c r="K81" s="21"/>
      <c r="L81" s="21"/>
      <c r="M81" s="21"/>
      <c r="N81" s="21"/>
      <c r="O81" s="21"/>
      <c r="P81" s="21"/>
      <c r="Q81" s="21"/>
      <c r="R81" s="21"/>
      <c r="S81" s="21"/>
      <c r="T81" s="21"/>
      <c r="U81" s="21"/>
      <c r="V81" s="21"/>
      <c r="W81" s="21"/>
      <c r="X81" s="21"/>
      <c r="Y81" s="21"/>
      <c r="Z81" s="21"/>
      <c r="AA81" s="21"/>
      <c r="AB81" s="21"/>
      <c r="AC81" s="21"/>
      <c r="AD81" s="21"/>
      <c r="AE81" s="21"/>
      <c r="AF81" s="21"/>
      <c r="AG81" s="21"/>
      <c r="AH81" s="21"/>
      <c r="AI81" s="21"/>
      <c r="AJ81" s="21"/>
      <c r="AK81" s="21"/>
      <c r="AL81" s="21"/>
      <c r="AM81" s="21"/>
      <c r="AN81" s="21"/>
      <c r="AO81" s="21"/>
      <c r="AP81" s="21"/>
      <c r="AQ81" s="21"/>
      <c r="AR81" s="22"/>
    </row>
    <row r="82" spans="1:45" x14ac:dyDescent="0.2">
      <c r="A82" s="99">
        <v>3</v>
      </c>
      <c r="B82" s="99"/>
      <c r="C82" s="166" t="s">
        <v>70</v>
      </c>
      <c r="D82" s="166"/>
      <c r="E82" s="166"/>
      <c r="F82" s="166"/>
      <c r="G82" s="166"/>
      <c r="H82" s="166"/>
      <c r="I82" s="166"/>
      <c r="J82" s="166"/>
      <c r="K82" s="166"/>
      <c r="L82" s="166"/>
      <c r="M82" s="166"/>
      <c r="N82" s="166"/>
      <c r="O82" s="166"/>
      <c r="P82" s="166"/>
      <c r="Q82" s="166"/>
      <c r="R82" s="166"/>
      <c r="S82" s="166"/>
      <c r="T82" s="166"/>
      <c r="U82" s="166"/>
      <c r="V82" s="166"/>
      <c r="W82" s="166"/>
      <c r="X82" s="166"/>
      <c r="Y82" s="166"/>
      <c r="Z82" s="166"/>
      <c r="AA82" s="166"/>
      <c r="AB82" s="166"/>
      <c r="AC82" s="166"/>
      <c r="AD82" s="166"/>
      <c r="AE82" s="166"/>
      <c r="AF82" s="166"/>
      <c r="AG82" s="166"/>
      <c r="AH82" s="166"/>
      <c r="AI82" s="166"/>
      <c r="AJ82" s="166"/>
      <c r="AK82" s="166"/>
      <c r="AL82" s="166"/>
      <c r="AM82" s="166"/>
      <c r="AN82" s="166"/>
      <c r="AO82" s="166"/>
      <c r="AP82" s="166"/>
      <c r="AQ82" s="166"/>
      <c r="AR82" s="166"/>
      <c r="AS82" s="166"/>
    </row>
    <row r="83" spans="1:45" x14ac:dyDescent="0.2">
      <c r="C83" s="166"/>
      <c r="D83" s="166"/>
      <c r="E83" s="166"/>
      <c r="F83" s="166"/>
      <c r="G83" s="166"/>
      <c r="H83" s="166"/>
      <c r="I83" s="166"/>
      <c r="J83" s="166"/>
      <c r="K83" s="166"/>
      <c r="L83" s="166"/>
      <c r="M83" s="166"/>
      <c r="N83" s="166"/>
      <c r="O83" s="166"/>
      <c r="P83" s="166"/>
      <c r="Q83" s="166"/>
      <c r="R83" s="166"/>
      <c r="S83" s="166"/>
      <c r="T83" s="166"/>
      <c r="U83" s="166"/>
      <c r="V83" s="166"/>
      <c r="W83" s="166"/>
      <c r="X83" s="166"/>
      <c r="Y83" s="166"/>
      <c r="Z83" s="166"/>
      <c r="AA83" s="166"/>
      <c r="AB83" s="166"/>
      <c r="AC83" s="166"/>
      <c r="AD83" s="166"/>
      <c r="AE83" s="166"/>
      <c r="AF83" s="166"/>
      <c r="AG83" s="166"/>
      <c r="AH83" s="166"/>
      <c r="AI83" s="166"/>
      <c r="AJ83" s="166"/>
      <c r="AK83" s="166"/>
      <c r="AL83" s="166"/>
      <c r="AM83" s="166"/>
      <c r="AN83" s="166"/>
      <c r="AO83" s="166"/>
      <c r="AP83" s="166"/>
      <c r="AQ83" s="166"/>
      <c r="AR83" s="166"/>
      <c r="AS83" s="166"/>
    </row>
    <row r="84" spans="1:45" x14ac:dyDescent="0.2">
      <c r="C84" s="166"/>
      <c r="D84" s="166"/>
      <c r="E84" s="166"/>
      <c r="F84" s="166"/>
      <c r="G84" s="166"/>
      <c r="H84" s="166"/>
      <c r="I84" s="166"/>
      <c r="J84" s="166"/>
      <c r="K84" s="166"/>
      <c r="L84" s="166"/>
      <c r="M84" s="166"/>
      <c r="N84" s="166"/>
      <c r="O84" s="166"/>
      <c r="P84" s="166"/>
      <c r="Q84" s="166"/>
      <c r="R84" s="166"/>
      <c r="S84" s="166"/>
      <c r="T84" s="166"/>
      <c r="U84" s="166"/>
      <c r="V84" s="166"/>
      <c r="W84" s="166"/>
      <c r="X84" s="166"/>
      <c r="Y84" s="166"/>
      <c r="Z84" s="166"/>
      <c r="AA84" s="166"/>
      <c r="AB84" s="166"/>
      <c r="AC84" s="166"/>
      <c r="AD84" s="166"/>
      <c r="AE84" s="166"/>
      <c r="AF84" s="166"/>
      <c r="AG84" s="166"/>
      <c r="AH84" s="166"/>
      <c r="AI84" s="166"/>
      <c r="AJ84" s="166"/>
      <c r="AK84" s="166"/>
      <c r="AL84" s="166"/>
      <c r="AM84" s="166"/>
      <c r="AN84" s="166"/>
      <c r="AO84" s="166"/>
      <c r="AP84" s="166"/>
      <c r="AQ84" s="166"/>
      <c r="AR84" s="166"/>
      <c r="AS84" s="166"/>
    </row>
    <row r="85" spans="1:45" x14ac:dyDescent="0.2">
      <c r="C85" s="166"/>
      <c r="D85" s="166"/>
      <c r="E85" s="166"/>
      <c r="F85" s="166"/>
      <c r="G85" s="166"/>
      <c r="H85" s="166"/>
      <c r="I85" s="166"/>
      <c r="J85" s="166"/>
      <c r="K85" s="166"/>
      <c r="L85" s="166"/>
      <c r="M85" s="166"/>
      <c r="N85" s="166"/>
      <c r="O85" s="166"/>
      <c r="P85" s="166"/>
      <c r="Q85" s="166"/>
      <c r="R85" s="166"/>
      <c r="S85" s="166"/>
      <c r="T85" s="166"/>
      <c r="U85" s="166"/>
      <c r="V85" s="166"/>
      <c r="W85" s="166"/>
      <c r="X85" s="166"/>
      <c r="Y85" s="166"/>
      <c r="Z85" s="166"/>
      <c r="AA85" s="166"/>
      <c r="AB85" s="166"/>
      <c r="AC85" s="166"/>
      <c r="AD85" s="166"/>
      <c r="AE85" s="166"/>
      <c r="AF85" s="166"/>
      <c r="AG85" s="166"/>
      <c r="AH85" s="166"/>
      <c r="AI85" s="166"/>
      <c r="AJ85" s="166"/>
      <c r="AK85" s="166"/>
      <c r="AL85" s="166"/>
      <c r="AM85" s="166"/>
      <c r="AN85" s="166"/>
      <c r="AO85" s="166"/>
      <c r="AP85" s="166"/>
      <c r="AQ85" s="166"/>
      <c r="AR85" s="166"/>
      <c r="AS85" s="166"/>
    </row>
    <row r="86" spans="1:45" x14ac:dyDescent="0.2">
      <c r="C86" s="31"/>
      <c r="D86" s="31"/>
      <c r="E86" s="80" t="s">
        <v>1</v>
      </c>
      <c r="F86" s="170" t="s">
        <v>63</v>
      </c>
      <c r="G86" s="170"/>
      <c r="H86" s="170"/>
      <c r="I86" s="170"/>
      <c r="J86" s="170"/>
      <c r="K86" s="170"/>
      <c r="L86" s="170"/>
      <c r="M86" s="170"/>
      <c r="N86" s="170"/>
      <c r="O86" s="170"/>
      <c r="P86" s="170"/>
      <c r="Q86" s="170"/>
      <c r="R86" s="170"/>
      <c r="S86" s="170"/>
      <c r="T86" s="170"/>
      <c r="U86" s="170"/>
      <c r="V86" s="170"/>
      <c r="W86" s="170"/>
      <c r="X86" s="170"/>
      <c r="Y86" s="170"/>
      <c r="Z86" s="31"/>
      <c r="AA86" s="31"/>
      <c r="AB86" s="31"/>
      <c r="AC86" s="31"/>
      <c r="AD86" s="31"/>
      <c r="AE86" s="31"/>
      <c r="AF86" s="31"/>
      <c r="AG86" s="31"/>
      <c r="AH86" s="31"/>
      <c r="AI86" s="31"/>
      <c r="AJ86" s="31"/>
      <c r="AK86" s="31"/>
      <c r="AL86" s="31"/>
      <c r="AM86" s="31"/>
      <c r="AN86" s="31"/>
      <c r="AO86" s="31"/>
      <c r="AP86" s="31"/>
      <c r="AQ86" s="31"/>
      <c r="AR86" s="31"/>
      <c r="AS86" s="31"/>
    </row>
    <row r="87" spans="1:45" s="29" customFormat="1" x14ac:dyDescent="0.2">
      <c r="E87" s="80" t="s">
        <v>1</v>
      </c>
      <c r="F87" s="159" t="s">
        <v>4</v>
      </c>
      <c r="G87" s="159"/>
      <c r="H87" s="159"/>
      <c r="I87" s="159"/>
      <c r="J87" s="159"/>
      <c r="K87" s="159"/>
      <c r="L87" s="159"/>
      <c r="M87" s="159"/>
      <c r="N87" s="159"/>
      <c r="O87" s="159"/>
      <c r="P87" s="159"/>
      <c r="Q87" s="32"/>
      <c r="R87" s="32"/>
    </row>
    <row r="88" spans="1:45" s="7" customFormat="1" x14ac:dyDescent="0.2">
      <c r="A88" s="20"/>
      <c r="C88" s="20"/>
      <c r="D88" s="21"/>
      <c r="E88" s="21"/>
      <c r="F88" s="21"/>
      <c r="G88" s="21"/>
      <c r="H88" s="21"/>
      <c r="I88" s="21"/>
      <c r="J88" s="21"/>
      <c r="K88" s="21"/>
      <c r="L88" s="21"/>
      <c r="M88" s="21"/>
      <c r="N88" s="21"/>
      <c r="O88" s="21"/>
      <c r="P88" s="21"/>
      <c r="Q88" s="21"/>
      <c r="R88" s="21"/>
      <c r="S88" s="21"/>
      <c r="T88" s="21"/>
      <c r="U88" s="21"/>
      <c r="V88" s="21"/>
      <c r="W88" s="21"/>
      <c r="X88" s="21"/>
      <c r="Y88" s="21"/>
      <c r="Z88" s="21"/>
      <c r="AA88" s="21"/>
      <c r="AB88" s="21"/>
      <c r="AC88" s="21"/>
      <c r="AD88" s="21"/>
      <c r="AE88" s="21"/>
      <c r="AF88" s="21"/>
      <c r="AG88" s="21"/>
      <c r="AH88" s="21"/>
      <c r="AI88" s="21"/>
      <c r="AJ88" s="21"/>
      <c r="AK88" s="21"/>
      <c r="AL88" s="21"/>
      <c r="AM88" s="21"/>
      <c r="AN88" s="21"/>
      <c r="AO88" s="21"/>
      <c r="AP88" s="21"/>
      <c r="AQ88" s="21"/>
      <c r="AR88" s="22"/>
    </row>
    <row r="89" spans="1:45" s="7" customFormat="1" x14ac:dyDescent="0.2">
      <c r="A89" s="20"/>
      <c r="B89" s="20"/>
      <c r="C89" s="20"/>
      <c r="D89" s="4"/>
      <c r="E89" s="151" t="s">
        <v>59</v>
      </c>
      <c r="F89" s="151"/>
      <c r="G89" s="151"/>
      <c r="H89" s="151"/>
      <c r="I89" s="151"/>
      <c r="J89" s="151"/>
      <c r="K89" s="151"/>
      <c r="L89" s="151"/>
      <c r="M89" s="151"/>
      <c r="N89" s="151"/>
      <c r="O89" s="151"/>
      <c r="P89" s="151"/>
      <c r="Q89" s="151"/>
      <c r="R89" s="151"/>
      <c r="S89" s="151"/>
      <c r="T89" s="151"/>
      <c r="U89" s="151"/>
      <c r="V89" s="151" t="s">
        <v>61</v>
      </c>
      <c r="W89" s="151"/>
      <c r="X89" s="151"/>
      <c r="Y89" s="151"/>
      <c r="Z89" s="151"/>
      <c r="AA89" s="151"/>
      <c r="AB89" s="151"/>
      <c r="AC89" s="151"/>
      <c r="AD89" s="151"/>
      <c r="AE89" s="151"/>
      <c r="AF89" s="151" t="s">
        <v>62</v>
      </c>
      <c r="AG89" s="151"/>
      <c r="AH89" s="151"/>
      <c r="AI89" s="151"/>
      <c r="AJ89" s="151"/>
      <c r="AK89" s="151"/>
      <c r="AL89" s="151"/>
      <c r="AM89" s="31"/>
      <c r="AN89" s="31"/>
      <c r="AO89" s="31"/>
      <c r="AP89" s="31"/>
      <c r="AQ89" s="31"/>
      <c r="AR89" s="22"/>
    </row>
    <row r="90" spans="1:45" s="7" customFormat="1" x14ac:dyDescent="0.2">
      <c r="A90" s="20"/>
      <c r="B90" s="20"/>
      <c r="C90" s="20"/>
      <c r="D90" s="4"/>
      <c r="E90" s="151"/>
      <c r="F90" s="151"/>
      <c r="G90" s="151"/>
      <c r="H90" s="151"/>
      <c r="I90" s="151"/>
      <c r="J90" s="151"/>
      <c r="K90" s="151"/>
      <c r="L90" s="151"/>
      <c r="M90" s="151"/>
      <c r="N90" s="151"/>
      <c r="O90" s="151"/>
      <c r="P90" s="151"/>
      <c r="Q90" s="151"/>
      <c r="R90" s="151"/>
      <c r="S90" s="151"/>
      <c r="T90" s="151"/>
      <c r="U90" s="151"/>
      <c r="V90" s="151"/>
      <c r="W90" s="151"/>
      <c r="X90" s="151"/>
      <c r="Y90" s="151"/>
      <c r="Z90" s="151"/>
      <c r="AA90" s="151"/>
      <c r="AB90" s="151"/>
      <c r="AC90" s="151"/>
      <c r="AD90" s="151"/>
      <c r="AE90" s="151"/>
      <c r="AF90" s="151"/>
      <c r="AG90" s="151"/>
      <c r="AH90" s="151"/>
      <c r="AI90" s="151"/>
      <c r="AJ90" s="151"/>
      <c r="AK90" s="151"/>
      <c r="AL90" s="151"/>
      <c r="AM90" s="31"/>
      <c r="AN90" s="31"/>
      <c r="AO90" s="31"/>
      <c r="AP90" s="31"/>
      <c r="AQ90" s="31"/>
      <c r="AR90" s="22"/>
    </row>
    <row r="91" spans="1:45" s="29" customFormat="1" x14ac:dyDescent="0.2">
      <c r="B91" s="33"/>
      <c r="E91" s="151"/>
      <c r="F91" s="151"/>
      <c r="G91" s="151"/>
      <c r="H91" s="151"/>
      <c r="I91" s="151"/>
      <c r="J91" s="151"/>
      <c r="K91" s="151"/>
      <c r="L91" s="151"/>
      <c r="M91" s="151"/>
      <c r="N91" s="151"/>
      <c r="O91" s="151"/>
      <c r="P91" s="151"/>
      <c r="Q91" s="151"/>
      <c r="R91" s="151"/>
      <c r="S91" s="151"/>
      <c r="T91" s="151"/>
      <c r="U91" s="151"/>
      <c r="V91" s="151"/>
      <c r="W91" s="151"/>
      <c r="X91" s="151"/>
      <c r="Y91" s="151"/>
      <c r="Z91" s="151"/>
      <c r="AA91" s="151"/>
      <c r="AB91" s="151"/>
      <c r="AC91" s="151"/>
      <c r="AD91" s="151"/>
      <c r="AE91" s="151"/>
      <c r="AF91" s="151"/>
      <c r="AG91" s="151"/>
      <c r="AH91" s="151"/>
      <c r="AI91" s="151"/>
      <c r="AJ91" s="151"/>
      <c r="AK91" s="151"/>
      <c r="AL91" s="151"/>
    </row>
    <row r="92" spans="1:45" s="29" customFormat="1" x14ac:dyDescent="0.2">
      <c r="B92" s="33"/>
      <c r="E92" s="120"/>
      <c r="F92" s="121"/>
      <c r="G92" s="121"/>
      <c r="H92" s="121"/>
      <c r="I92" s="121"/>
      <c r="J92" s="121"/>
      <c r="K92" s="121"/>
      <c r="L92" s="121"/>
      <c r="M92" s="121"/>
      <c r="N92" s="121"/>
      <c r="O92" s="121"/>
      <c r="P92" s="121"/>
      <c r="Q92" s="121"/>
      <c r="R92" s="121"/>
      <c r="S92" s="121"/>
      <c r="T92" s="121"/>
      <c r="U92" s="122"/>
      <c r="V92" s="123">
        <v>0</v>
      </c>
      <c r="W92" s="123"/>
      <c r="X92" s="123"/>
      <c r="Y92" s="123"/>
      <c r="Z92" s="123"/>
      <c r="AA92" s="123"/>
      <c r="AB92" s="123"/>
      <c r="AC92" s="123"/>
      <c r="AD92" s="123"/>
      <c r="AE92" s="123"/>
      <c r="AF92" s="114">
        <v>0</v>
      </c>
      <c r="AG92" s="115"/>
      <c r="AH92" s="115"/>
      <c r="AI92" s="115"/>
      <c r="AJ92" s="115"/>
      <c r="AK92" s="115"/>
      <c r="AL92" s="116"/>
    </row>
    <row r="93" spans="1:45" s="29" customFormat="1" x14ac:dyDescent="0.2">
      <c r="B93" s="33"/>
      <c r="E93" s="120"/>
      <c r="F93" s="121"/>
      <c r="G93" s="121"/>
      <c r="H93" s="121"/>
      <c r="I93" s="121"/>
      <c r="J93" s="121"/>
      <c r="K93" s="121"/>
      <c r="L93" s="121"/>
      <c r="M93" s="121"/>
      <c r="N93" s="121"/>
      <c r="O93" s="121"/>
      <c r="P93" s="121"/>
      <c r="Q93" s="121"/>
      <c r="R93" s="121"/>
      <c r="S93" s="121"/>
      <c r="T93" s="121"/>
      <c r="U93" s="122"/>
      <c r="V93" s="123">
        <v>0</v>
      </c>
      <c r="W93" s="123"/>
      <c r="X93" s="123"/>
      <c r="Y93" s="123"/>
      <c r="Z93" s="123"/>
      <c r="AA93" s="123"/>
      <c r="AB93" s="123"/>
      <c r="AC93" s="123"/>
      <c r="AD93" s="123"/>
      <c r="AE93" s="123"/>
      <c r="AF93" s="114">
        <v>0</v>
      </c>
      <c r="AG93" s="115"/>
      <c r="AH93" s="115"/>
      <c r="AI93" s="115"/>
      <c r="AJ93" s="115"/>
      <c r="AK93" s="115"/>
      <c r="AL93" s="116"/>
    </row>
    <row r="94" spans="1:45" s="29" customFormat="1" x14ac:dyDescent="0.2">
      <c r="B94" s="33"/>
      <c r="E94" s="120"/>
      <c r="F94" s="121"/>
      <c r="G94" s="121"/>
      <c r="H94" s="121"/>
      <c r="I94" s="121"/>
      <c r="J94" s="121"/>
      <c r="K94" s="121"/>
      <c r="L94" s="121"/>
      <c r="M94" s="121"/>
      <c r="N94" s="121"/>
      <c r="O94" s="121"/>
      <c r="P94" s="121"/>
      <c r="Q94" s="121"/>
      <c r="R94" s="121"/>
      <c r="S94" s="121"/>
      <c r="T94" s="121"/>
      <c r="U94" s="122"/>
      <c r="V94" s="123">
        <v>0</v>
      </c>
      <c r="W94" s="123"/>
      <c r="X94" s="123"/>
      <c r="Y94" s="123"/>
      <c r="Z94" s="123"/>
      <c r="AA94" s="123"/>
      <c r="AB94" s="123"/>
      <c r="AC94" s="123"/>
      <c r="AD94" s="123"/>
      <c r="AE94" s="123"/>
      <c r="AF94" s="114">
        <v>0</v>
      </c>
      <c r="AG94" s="115"/>
      <c r="AH94" s="115"/>
      <c r="AI94" s="115"/>
      <c r="AJ94" s="115"/>
      <c r="AK94" s="115"/>
      <c r="AL94" s="116"/>
    </row>
    <row r="95" spans="1:45" s="29" customFormat="1" x14ac:dyDescent="0.2">
      <c r="B95" s="33"/>
      <c r="E95" s="120"/>
      <c r="F95" s="121"/>
      <c r="G95" s="121"/>
      <c r="H95" s="121"/>
      <c r="I95" s="121"/>
      <c r="J95" s="121"/>
      <c r="K95" s="121"/>
      <c r="L95" s="121"/>
      <c r="M95" s="121"/>
      <c r="N95" s="121"/>
      <c r="O95" s="121"/>
      <c r="P95" s="121"/>
      <c r="Q95" s="121"/>
      <c r="R95" s="121"/>
      <c r="S95" s="121"/>
      <c r="T95" s="121"/>
      <c r="U95" s="122"/>
      <c r="V95" s="123">
        <v>0</v>
      </c>
      <c r="W95" s="123"/>
      <c r="X95" s="123"/>
      <c r="Y95" s="123"/>
      <c r="Z95" s="123"/>
      <c r="AA95" s="123"/>
      <c r="AB95" s="123"/>
      <c r="AC95" s="123"/>
      <c r="AD95" s="123"/>
      <c r="AE95" s="123"/>
      <c r="AF95" s="114">
        <v>0</v>
      </c>
      <c r="AG95" s="115"/>
      <c r="AH95" s="115"/>
      <c r="AI95" s="115"/>
      <c r="AJ95" s="115"/>
      <c r="AK95" s="115"/>
      <c r="AL95" s="116"/>
    </row>
    <row r="96" spans="1:45" s="29" customFormat="1" x14ac:dyDescent="0.2">
      <c r="B96" s="33"/>
      <c r="E96" s="120"/>
      <c r="F96" s="121"/>
      <c r="G96" s="121"/>
      <c r="H96" s="121"/>
      <c r="I96" s="121"/>
      <c r="J96" s="121"/>
      <c r="K96" s="121"/>
      <c r="L96" s="121"/>
      <c r="M96" s="121"/>
      <c r="N96" s="121"/>
      <c r="O96" s="121"/>
      <c r="P96" s="121"/>
      <c r="Q96" s="121"/>
      <c r="R96" s="121"/>
      <c r="S96" s="121"/>
      <c r="T96" s="121"/>
      <c r="U96" s="122"/>
      <c r="V96" s="123">
        <v>0</v>
      </c>
      <c r="W96" s="123"/>
      <c r="X96" s="123"/>
      <c r="Y96" s="123"/>
      <c r="Z96" s="123"/>
      <c r="AA96" s="123"/>
      <c r="AB96" s="123"/>
      <c r="AC96" s="123"/>
      <c r="AD96" s="123"/>
      <c r="AE96" s="123"/>
      <c r="AF96" s="114">
        <v>0</v>
      </c>
      <c r="AG96" s="115"/>
      <c r="AH96" s="115"/>
      <c r="AI96" s="115"/>
      <c r="AJ96" s="115"/>
      <c r="AK96" s="115"/>
      <c r="AL96" s="116"/>
    </row>
    <row r="97" spans="1:51" s="29" customFormat="1" x14ac:dyDescent="0.2">
      <c r="B97" s="33"/>
      <c r="E97" s="120"/>
      <c r="F97" s="121"/>
      <c r="G97" s="121"/>
      <c r="H97" s="121"/>
      <c r="I97" s="121"/>
      <c r="J97" s="121"/>
      <c r="K97" s="121"/>
      <c r="L97" s="121"/>
      <c r="M97" s="121"/>
      <c r="N97" s="121"/>
      <c r="O97" s="121"/>
      <c r="P97" s="121"/>
      <c r="Q97" s="121"/>
      <c r="R97" s="121"/>
      <c r="S97" s="121"/>
      <c r="T97" s="121"/>
      <c r="U97" s="122"/>
      <c r="V97" s="123">
        <v>0</v>
      </c>
      <c r="W97" s="123"/>
      <c r="X97" s="123"/>
      <c r="Y97" s="123"/>
      <c r="Z97" s="123"/>
      <c r="AA97" s="123"/>
      <c r="AB97" s="123"/>
      <c r="AC97" s="123"/>
      <c r="AD97" s="123"/>
      <c r="AE97" s="123"/>
      <c r="AF97" s="114">
        <v>0</v>
      </c>
      <c r="AG97" s="115"/>
      <c r="AH97" s="115"/>
      <c r="AI97" s="115"/>
      <c r="AJ97" s="115"/>
      <c r="AK97" s="115"/>
      <c r="AL97" s="116"/>
    </row>
    <row r="98" spans="1:51" s="29" customFormat="1" x14ac:dyDescent="0.2">
      <c r="B98" s="33"/>
      <c r="E98" s="120"/>
      <c r="F98" s="121"/>
      <c r="G98" s="121"/>
      <c r="H98" s="121"/>
      <c r="I98" s="121"/>
      <c r="J98" s="121"/>
      <c r="K98" s="121"/>
      <c r="L98" s="121"/>
      <c r="M98" s="121"/>
      <c r="N98" s="121"/>
      <c r="O98" s="121"/>
      <c r="P98" s="121"/>
      <c r="Q98" s="121"/>
      <c r="R98" s="121"/>
      <c r="S98" s="121"/>
      <c r="T98" s="121"/>
      <c r="U98" s="122"/>
      <c r="V98" s="123">
        <v>0</v>
      </c>
      <c r="W98" s="123"/>
      <c r="X98" s="123"/>
      <c r="Y98" s="123"/>
      <c r="Z98" s="123"/>
      <c r="AA98" s="123"/>
      <c r="AB98" s="123"/>
      <c r="AC98" s="123"/>
      <c r="AD98" s="123"/>
      <c r="AE98" s="123"/>
      <c r="AF98" s="114">
        <v>0</v>
      </c>
      <c r="AG98" s="115"/>
      <c r="AH98" s="115"/>
      <c r="AI98" s="115"/>
      <c r="AJ98" s="115"/>
      <c r="AK98" s="115"/>
      <c r="AL98" s="116"/>
    </row>
    <row r="99" spans="1:51" s="29" customFormat="1" x14ac:dyDescent="0.2">
      <c r="B99" s="33"/>
      <c r="E99" s="120"/>
      <c r="F99" s="121"/>
      <c r="G99" s="121"/>
      <c r="H99" s="121"/>
      <c r="I99" s="121"/>
      <c r="J99" s="121"/>
      <c r="K99" s="121"/>
      <c r="L99" s="121"/>
      <c r="M99" s="121"/>
      <c r="N99" s="121"/>
      <c r="O99" s="121"/>
      <c r="P99" s="121"/>
      <c r="Q99" s="121"/>
      <c r="R99" s="121"/>
      <c r="S99" s="121"/>
      <c r="T99" s="121"/>
      <c r="U99" s="122"/>
      <c r="V99" s="123">
        <v>0</v>
      </c>
      <c r="W99" s="123"/>
      <c r="X99" s="123"/>
      <c r="Y99" s="123"/>
      <c r="Z99" s="123"/>
      <c r="AA99" s="123"/>
      <c r="AB99" s="123"/>
      <c r="AC99" s="123"/>
      <c r="AD99" s="123"/>
      <c r="AE99" s="123"/>
      <c r="AF99" s="114">
        <v>0</v>
      </c>
      <c r="AG99" s="115"/>
      <c r="AH99" s="115"/>
      <c r="AI99" s="115"/>
      <c r="AJ99" s="115"/>
      <c r="AK99" s="115"/>
      <c r="AL99" s="116"/>
    </row>
    <row r="100" spans="1:51" s="29" customFormat="1" x14ac:dyDescent="0.2">
      <c r="B100" s="33"/>
      <c r="E100" s="120"/>
      <c r="F100" s="121"/>
      <c r="G100" s="121"/>
      <c r="H100" s="121"/>
      <c r="I100" s="121"/>
      <c r="J100" s="121"/>
      <c r="K100" s="121"/>
      <c r="L100" s="121"/>
      <c r="M100" s="121"/>
      <c r="N100" s="121"/>
      <c r="O100" s="121"/>
      <c r="P100" s="121"/>
      <c r="Q100" s="121"/>
      <c r="R100" s="121"/>
      <c r="S100" s="121"/>
      <c r="T100" s="121"/>
      <c r="U100" s="122"/>
      <c r="V100" s="123">
        <v>0</v>
      </c>
      <c r="W100" s="123"/>
      <c r="X100" s="123"/>
      <c r="Y100" s="123"/>
      <c r="Z100" s="123"/>
      <c r="AA100" s="123"/>
      <c r="AB100" s="123"/>
      <c r="AC100" s="123"/>
      <c r="AD100" s="123"/>
      <c r="AE100" s="123"/>
      <c r="AF100" s="114">
        <v>0</v>
      </c>
      <c r="AG100" s="115"/>
      <c r="AH100" s="115"/>
      <c r="AI100" s="115"/>
      <c r="AJ100" s="115"/>
      <c r="AK100" s="115"/>
      <c r="AL100" s="116"/>
    </row>
    <row r="101" spans="1:51" s="29" customFormat="1" x14ac:dyDescent="0.2">
      <c r="B101" s="33"/>
      <c r="E101" s="120"/>
      <c r="F101" s="121"/>
      <c r="G101" s="121"/>
      <c r="H101" s="121"/>
      <c r="I101" s="121"/>
      <c r="J101" s="121"/>
      <c r="K101" s="121"/>
      <c r="L101" s="121"/>
      <c r="M101" s="121"/>
      <c r="N101" s="121"/>
      <c r="O101" s="121"/>
      <c r="P101" s="121"/>
      <c r="Q101" s="121"/>
      <c r="R101" s="121"/>
      <c r="S101" s="121"/>
      <c r="T101" s="121"/>
      <c r="U101" s="122"/>
      <c r="V101" s="124">
        <v>0</v>
      </c>
      <c r="W101" s="125"/>
      <c r="X101" s="125"/>
      <c r="Y101" s="125"/>
      <c r="Z101" s="125"/>
      <c r="AA101" s="125"/>
      <c r="AB101" s="125"/>
      <c r="AC101" s="125"/>
      <c r="AD101" s="125"/>
      <c r="AE101" s="126"/>
      <c r="AF101" s="114">
        <v>0</v>
      </c>
      <c r="AG101" s="115"/>
      <c r="AH101" s="115"/>
      <c r="AI101" s="115"/>
      <c r="AJ101" s="115"/>
      <c r="AK101" s="115"/>
      <c r="AL101" s="116"/>
    </row>
    <row r="102" spans="1:51" s="29" customFormat="1" x14ac:dyDescent="0.2">
      <c r="B102" s="33"/>
      <c r="E102" s="120"/>
      <c r="F102" s="121"/>
      <c r="G102" s="121"/>
      <c r="H102" s="121"/>
      <c r="I102" s="121"/>
      <c r="J102" s="121"/>
      <c r="K102" s="121"/>
      <c r="L102" s="121"/>
      <c r="M102" s="121"/>
      <c r="N102" s="121"/>
      <c r="O102" s="121"/>
      <c r="P102" s="121"/>
      <c r="Q102" s="121"/>
      <c r="R102" s="121"/>
      <c r="S102" s="121"/>
      <c r="T102" s="121"/>
      <c r="U102" s="122"/>
      <c r="V102" s="123">
        <v>0</v>
      </c>
      <c r="W102" s="123"/>
      <c r="X102" s="123"/>
      <c r="Y102" s="123"/>
      <c r="Z102" s="123"/>
      <c r="AA102" s="123"/>
      <c r="AB102" s="123"/>
      <c r="AC102" s="123"/>
      <c r="AD102" s="123"/>
      <c r="AE102" s="123"/>
      <c r="AF102" s="114">
        <v>0</v>
      </c>
      <c r="AG102" s="115"/>
      <c r="AH102" s="115"/>
      <c r="AI102" s="115"/>
      <c r="AJ102" s="115"/>
      <c r="AK102" s="115"/>
      <c r="AL102" s="116"/>
    </row>
    <row r="103" spans="1:51" s="29" customFormat="1" x14ac:dyDescent="0.2">
      <c r="B103" s="33"/>
      <c r="E103" s="120"/>
      <c r="F103" s="121"/>
      <c r="G103" s="121"/>
      <c r="H103" s="121"/>
      <c r="I103" s="121"/>
      <c r="J103" s="121"/>
      <c r="K103" s="121"/>
      <c r="L103" s="121"/>
      <c r="M103" s="121"/>
      <c r="N103" s="121"/>
      <c r="O103" s="121"/>
      <c r="P103" s="121"/>
      <c r="Q103" s="121"/>
      <c r="R103" s="121"/>
      <c r="S103" s="121"/>
      <c r="T103" s="121"/>
      <c r="U103" s="122"/>
      <c r="V103" s="123">
        <v>0</v>
      </c>
      <c r="W103" s="123"/>
      <c r="X103" s="123"/>
      <c r="Y103" s="123"/>
      <c r="Z103" s="123"/>
      <c r="AA103" s="123"/>
      <c r="AB103" s="123"/>
      <c r="AC103" s="123"/>
      <c r="AD103" s="123"/>
      <c r="AE103" s="123"/>
      <c r="AF103" s="114">
        <v>0</v>
      </c>
      <c r="AG103" s="115"/>
      <c r="AH103" s="115"/>
      <c r="AI103" s="115"/>
      <c r="AJ103" s="115"/>
      <c r="AK103" s="115"/>
      <c r="AL103" s="116"/>
    </row>
    <row r="104" spans="1:51" ht="16.5" customHeight="1" x14ac:dyDescent="0.2">
      <c r="C104" s="7"/>
      <c r="D104" s="7"/>
      <c r="E104" s="7"/>
      <c r="F104" s="7"/>
      <c r="G104" s="7"/>
      <c r="H104" s="29"/>
      <c r="J104" s="30"/>
      <c r="K104" s="30"/>
      <c r="L104" s="30"/>
      <c r="M104" s="30"/>
      <c r="N104" s="128" t="s">
        <v>23</v>
      </c>
      <c r="O104" s="128"/>
      <c r="P104" s="128"/>
      <c r="Q104" s="127" t="s">
        <v>50</v>
      </c>
      <c r="R104" s="127"/>
      <c r="S104" s="127"/>
      <c r="T104" s="127"/>
      <c r="U104" s="127"/>
      <c r="V104" s="127"/>
      <c r="W104" s="127"/>
      <c r="X104" s="127"/>
      <c r="Y104" s="127"/>
      <c r="Z104" s="127"/>
      <c r="AA104" s="127"/>
      <c r="AB104" s="127"/>
      <c r="AC104" s="127"/>
      <c r="AD104" s="127"/>
      <c r="AE104" s="127"/>
      <c r="AF104" s="117">
        <f>SUM(AF92:AF103)</f>
        <v>0</v>
      </c>
      <c r="AG104" s="118"/>
      <c r="AH104" s="118"/>
      <c r="AI104" s="118"/>
      <c r="AJ104" s="118"/>
      <c r="AK104" s="118"/>
      <c r="AL104" s="119"/>
    </row>
    <row r="105" spans="1:51" s="29" customFormat="1" ht="12" customHeight="1" x14ac:dyDescent="0.2"/>
    <row r="106" spans="1:51" x14ac:dyDescent="0.2">
      <c r="A106" s="99">
        <v>4</v>
      </c>
      <c r="B106" s="99"/>
      <c r="C106" s="112" t="s">
        <v>71</v>
      </c>
      <c r="D106" s="112"/>
      <c r="E106" s="112"/>
      <c r="F106" s="112"/>
      <c r="G106" s="112"/>
      <c r="H106" s="112"/>
      <c r="I106" s="112"/>
      <c r="J106" s="112"/>
      <c r="K106" s="112"/>
      <c r="L106" s="112"/>
      <c r="M106" s="112"/>
      <c r="N106" s="112"/>
      <c r="O106" s="112"/>
      <c r="P106" s="112"/>
      <c r="Q106" s="112"/>
      <c r="R106" s="112"/>
      <c r="S106" s="112"/>
      <c r="T106" s="112"/>
      <c r="U106" s="112"/>
      <c r="V106" s="112"/>
      <c r="W106" s="112"/>
      <c r="X106" s="112"/>
      <c r="Y106" s="112"/>
      <c r="Z106" s="112"/>
      <c r="AA106" s="112"/>
      <c r="AB106" s="34"/>
      <c r="AC106" s="34"/>
      <c r="AF106" s="117">
        <f>AF80+AF104</f>
        <v>0</v>
      </c>
      <c r="AG106" s="118"/>
      <c r="AH106" s="118"/>
      <c r="AI106" s="118"/>
      <c r="AJ106" s="118"/>
      <c r="AK106" s="118"/>
      <c r="AL106" s="119"/>
      <c r="AM106" s="1" t="s">
        <v>5</v>
      </c>
      <c r="AO106" s="19"/>
    </row>
    <row r="107" spans="1:51" x14ac:dyDescent="0.2">
      <c r="A107" s="20"/>
      <c r="B107" s="20"/>
      <c r="C107" s="112"/>
      <c r="D107" s="112"/>
      <c r="E107" s="112"/>
      <c r="F107" s="112"/>
      <c r="G107" s="112"/>
      <c r="H107" s="112"/>
      <c r="I107" s="112"/>
      <c r="J107" s="112"/>
      <c r="K107" s="112"/>
      <c r="L107" s="112"/>
      <c r="M107" s="112"/>
      <c r="N107" s="112"/>
      <c r="O107" s="112"/>
      <c r="P107" s="112"/>
      <c r="Q107" s="112"/>
      <c r="R107" s="112"/>
      <c r="S107" s="112"/>
      <c r="T107" s="112"/>
      <c r="U107" s="112"/>
      <c r="V107" s="112"/>
      <c r="W107" s="112"/>
      <c r="X107" s="112"/>
      <c r="Y107" s="112"/>
      <c r="Z107" s="112"/>
      <c r="AA107" s="112"/>
      <c r="AB107" s="34"/>
      <c r="AC107" s="34"/>
      <c r="AD107" s="35"/>
      <c r="AE107" s="35"/>
      <c r="AF107" s="35"/>
      <c r="AG107" s="35"/>
      <c r="AH107" s="35"/>
      <c r="AI107" s="35"/>
      <c r="AJ107" s="35"/>
      <c r="AM107" s="19"/>
    </row>
    <row r="108" spans="1:51" s="29" customFormat="1" ht="12" customHeight="1" x14ac:dyDescent="0.2"/>
    <row r="109" spans="1:51" ht="16.5" customHeight="1" x14ac:dyDescent="0.2">
      <c r="A109" s="99">
        <v>5</v>
      </c>
      <c r="B109" s="99"/>
      <c r="C109" s="112" t="s">
        <v>72</v>
      </c>
      <c r="D109" s="112"/>
      <c r="E109" s="112"/>
      <c r="F109" s="112"/>
      <c r="G109" s="112"/>
      <c r="H109" s="112"/>
      <c r="I109" s="112"/>
      <c r="J109" s="112"/>
      <c r="K109" s="112"/>
      <c r="L109" s="112"/>
      <c r="M109" s="112"/>
      <c r="N109" s="112"/>
      <c r="O109" s="112"/>
      <c r="P109" s="112"/>
      <c r="Q109" s="112"/>
      <c r="R109" s="112"/>
      <c r="S109" s="112"/>
      <c r="T109" s="112"/>
      <c r="U109" s="112"/>
      <c r="V109" s="112"/>
      <c r="W109" s="112"/>
      <c r="X109" s="112"/>
      <c r="Y109" s="112"/>
      <c r="Z109" s="112"/>
      <c r="AA109" s="112"/>
      <c r="AB109" s="34"/>
      <c r="AC109" s="34"/>
      <c r="AF109" s="113" t="e">
        <f>AF106/U65</f>
        <v>#DIV/0!</v>
      </c>
      <c r="AG109" s="113"/>
      <c r="AH109" s="113"/>
      <c r="AI109" s="113"/>
      <c r="AJ109" s="113"/>
      <c r="AK109" s="113"/>
      <c r="AL109" s="113"/>
      <c r="AM109" s="1" t="s">
        <v>82</v>
      </c>
      <c r="AY109" s="1" t="s">
        <v>5</v>
      </c>
    </row>
    <row r="110" spans="1:51" ht="16.5" customHeight="1" x14ac:dyDescent="0.2">
      <c r="A110" s="20"/>
      <c r="B110" s="20"/>
      <c r="C110" s="112"/>
      <c r="D110" s="112"/>
      <c r="E110" s="112"/>
      <c r="F110" s="112"/>
      <c r="G110" s="112"/>
      <c r="H110" s="112"/>
      <c r="I110" s="112"/>
      <c r="J110" s="112"/>
      <c r="K110" s="112"/>
      <c r="L110" s="112"/>
      <c r="M110" s="112"/>
      <c r="N110" s="112"/>
      <c r="O110" s="112"/>
      <c r="P110" s="112"/>
      <c r="Q110" s="112"/>
      <c r="R110" s="112"/>
      <c r="S110" s="112"/>
      <c r="T110" s="112"/>
      <c r="U110" s="112"/>
      <c r="V110" s="112"/>
      <c r="W110" s="112"/>
      <c r="X110" s="112"/>
      <c r="Y110" s="112"/>
      <c r="Z110" s="112"/>
      <c r="AA110" s="112"/>
      <c r="AB110" s="34"/>
      <c r="AC110" s="34"/>
      <c r="AD110" s="35"/>
      <c r="AE110" s="35"/>
      <c r="AF110" s="35"/>
      <c r="AG110" s="35"/>
      <c r="AH110" s="35"/>
      <c r="AI110" s="35"/>
      <c r="AJ110" s="35"/>
      <c r="AM110" s="1" t="s">
        <v>83</v>
      </c>
    </row>
    <row r="111" spans="1:51" ht="16.5" customHeight="1" x14ac:dyDescent="0.2">
      <c r="A111" s="20"/>
      <c r="B111" s="20"/>
      <c r="C111" s="91"/>
      <c r="D111" s="91"/>
      <c r="E111" s="91"/>
      <c r="F111" s="91"/>
      <c r="G111" s="91"/>
      <c r="H111" s="91"/>
      <c r="I111" s="91"/>
      <c r="J111" s="91"/>
      <c r="K111" s="91"/>
      <c r="L111" s="91"/>
      <c r="M111" s="91"/>
      <c r="N111" s="91"/>
      <c r="O111" s="91"/>
      <c r="P111" s="91"/>
      <c r="Q111" s="91"/>
      <c r="R111" s="91"/>
      <c r="S111" s="91"/>
      <c r="T111" s="91"/>
      <c r="U111" s="91"/>
      <c r="V111" s="91"/>
      <c r="W111" s="91"/>
      <c r="X111" s="91"/>
      <c r="Y111" s="91"/>
      <c r="Z111" s="91"/>
      <c r="AA111" s="91"/>
      <c r="AB111" s="34"/>
      <c r="AC111" s="34"/>
      <c r="AD111" s="35"/>
      <c r="AE111" s="35"/>
      <c r="AF111" s="35"/>
      <c r="AG111" s="35"/>
      <c r="AH111" s="35"/>
      <c r="AI111" s="35"/>
      <c r="AJ111" s="35"/>
    </row>
    <row r="112" spans="1:51" s="16" customFormat="1" ht="6" customHeight="1" x14ac:dyDescent="0.2"/>
    <row r="113" spans="1:45" x14ac:dyDescent="0.2">
      <c r="AF113" s="1" t="s">
        <v>58</v>
      </c>
      <c r="AM113" s="2"/>
    </row>
    <row r="114" spans="1:45" x14ac:dyDescent="0.2">
      <c r="D114" s="36"/>
      <c r="E114" s="36"/>
      <c r="F114" s="36"/>
      <c r="G114" s="36"/>
      <c r="H114" s="36"/>
      <c r="I114" s="36"/>
      <c r="J114" s="36"/>
      <c r="K114" s="36"/>
      <c r="L114" s="36"/>
      <c r="M114" s="36"/>
      <c r="N114" s="36"/>
      <c r="O114" s="36"/>
      <c r="P114" s="36"/>
      <c r="Q114" s="36"/>
      <c r="R114" s="36"/>
      <c r="S114" s="36"/>
      <c r="T114" s="36"/>
      <c r="U114" s="36"/>
      <c r="V114" s="36"/>
      <c r="W114" s="36"/>
      <c r="X114" s="36"/>
      <c r="Y114" s="36"/>
      <c r="Z114" s="36"/>
      <c r="AA114" s="36"/>
      <c r="AB114" s="36"/>
      <c r="AC114" s="36"/>
      <c r="AD114" s="36"/>
      <c r="AE114" s="36"/>
      <c r="AF114" s="36"/>
      <c r="AG114" s="36"/>
      <c r="AH114" s="36"/>
      <c r="AI114" s="36"/>
      <c r="AJ114" s="36"/>
      <c r="AK114" s="36"/>
      <c r="AL114" s="36"/>
      <c r="AM114" s="36"/>
      <c r="AN114" s="36"/>
      <c r="AR114" s="19"/>
    </row>
    <row r="115" spans="1:45" ht="16.5" customHeight="1" x14ac:dyDescent="0.2">
      <c r="A115" s="99">
        <v>6</v>
      </c>
      <c r="B115" s="99"/>
      <c r="D115" s="100" t="s">
        <v>73</v>
      </c>
      <c r="E115" s="100"/>
      <c r="F115" s="100"/>
      <c r="G115" s="100"/>
      <c r="H115" s="100"/>
      <c r="I115" s="100"/>
      <c r="J115" s="100"/>
      <c r="K115" s="100"/>
      <c r="L115" s="100"/>
      <c r="M115" s="100"/>
      <c r="N115" s="100"/>
      <c r="O115" s="100"/>
      <c r="P115" s="100"/>
      <c r="Q115" s="100"/>
      <c r="R115" s="100"/>
      <c r="S115" s="100"/>
      <c r="T115" s="100"/>
      <c r="U115" s="100"/>
      <c r="V115" s="100"/>
      <c r="W115" s="100"/>
      <c r="X115" s="100"/>
      <c r="Y115" s="100"/>
      <c r="Z115" s="100"/>
      <c r="AA115" s="100"/>
      <c r="AB115" s="100"/>
      <c r="AC115" s="100"/>
      <c r="AD115" s="100"/>
      <c r="AE115" s="100"/>
      <c r="AF115" s="100"/>
      <c r="AG115" s="100"/>
      <c r="AH115" s="100"/>
      <c r="AI115" s="100"/>
      <c r="AJ115" s="100"/>
      <c r="AK115" s="100"/>
      <c r="AL115" s="100"/>
      <c r="AM115" s="100"/>
      <c r="AN115" s="100"/>
      <c r="AO115" s="100"/>
      <c r="AP115" s="100"/>
      <c r="AQ115" s="100"/>
      <c r="AR115" s="100"/>
    </row>
    <row r="116" spans="1:45" ht="16.5" customHeight="1" x14ac:dyDescent="0.2">
      <c r="A116" s="20"/>
      <c r="B116" s="20"/>
      <c r="D116" s="100"/>
      <c r="E116" s="100"/>
      <c r="F116" s="100"/>
      <c r="G116" s="100"/>
      <c r="H116" s="100"/>
      <c r="I116" s="100"/>
      <c r="J116" s="100"/>
      <c r="K116" s="100"/>
      <c r="L116" s="100"/>
      <c r="M116" s="100"/>
      <c r="N116" s="100"/>
      <c r="O116" s="100"/>
      <c r="P116" s="100"/>
      <c r="Q116" s="100"/>
      <c r="R116" s="100"/>
      <c r="S116" s="100"/>
      <c r="T116" s="100"/>
      <c r="U116" s="100"/>
      <c r="V116" s="100"/>
      <c r="W116" s="100"/>
      <c r="X116" s="100"/>
      <c r="Y116" s="100"/>
      <c r="Z116" s="100"/>
      <c r="AA116" s="100"/>
      <c r="AB116" s="100"/>
      <c r="AC116" s="100"/>
      <c r="AD116" s="100"/>
      <c r="AE116" s="100"/>
      <c r="AF116" s="100"/>
      <c r="AG116" s="100"/>
      <c r="AH116" s="100"/>
      <c r="AI116" s="100"/>
      <c r="AJ116" s="100"/>
      <c r="AK116" s="100"/>
      <c r="AL116" s="100"/>
      <c r="AM116" s="100"/>
      <c r="AN116" s="100"/>
      <c r="AO116" s="100"/>
      <c r="AP116" s="100"/>
      <c r="AQ116" s="100"/>
      <c r="AR116" s="100"/>
    </row>
    <row r="117" spans="1:45" x14ac:dyDescent="0.2">
      <c r="D117" s="100"/>
      <c r="E117" s="100"/>
      <c r="F117" s="100"/>
      <c r="G117" s="100"/>
      <c r="H117" s="100"/>
      <c r="I117" s="100"/>
      <c r="J117" s="100"/>
      <c r="K117" s="100"/>
      <c r="L117" s="100"/>
      <c r="M117" s="100"/>
      <c r="N117" s="100"/>
      <c r="O117" s="100"/>
      <c r="P117" s="100"/>
      <c r="Q117" s="100"/>
      <c r="R117" s="100"/>
      <c r="S117" s="100"/>
      <c r="T117" s="100"/>
      <c r="U117" s="100"/>
      <c r="V117" s="100"/>
      <c r="W117" s="100"/>
      <c r="X117" s="100"/>
      <c r="Y117" s="100"/>
      <c r="Z117" s="100"/>
      <c r="AA117" s="100"/>
      <c r="AB117" s="100"/>
      <c r="AC117" s="100"/>
      <c r="AD117" s="100"/>
      <c r="AE117" s="100"/>
      <c r="AF117" s="100"/>
      <c r="AG117" s="100"/>
      <c r="AH117" s="100"/>
      <c r="AI117" s="100"/>
      <c r="AJ117" s="100"/>
      <c r="AK117" s="100"/>
      <c r="AL117" s="100"/>
      <c r="AM117" s="100"/>
      <c r="AN117" s="100"/>
      <c r="AO117" s="100"/>
      <c r="AP117" s="100"/>
      <c r="AQ117" s="100"/>
      <c r="AR117" s="100"/>
    </row>
    <row r="118" spans="1:45" x14ac:dyDescent="0.2">
      <c r="D118" s="100"/>
      <c r="E118" s="100"/>
      <c r="F118" s="100"/>
      <c r="G118" s="100"/>
      <c r="H118" s="100"/>
      <c r="I118" s="100"/>
      <c r="J118" s="100"/>
      <c r="K118" s="100"/>
      <c r="L118" s="100"/>
      <c r="M118" s="100"/>
      <c r="N118" s="100"/>
      <c r="O118" s="100"/>
      <c r="P118" s="100"/>
      <c r="Q118" s="100"/>
      <c r="R118" s="100"/>
      <c r="S118" s="100"/>
      <c r="T118" s="100"/>
      <c r="U118" s="100"/>
      <c r="V118" s="100"/>
      <c r="W118" s="100"/>
      <c r="X118" s="100"/>
      <c r="Y118" s="100"/>
      <c r="Z118" s="100"/>
      <c r="AA118" s="100"/>
      <c r="AB118" s="100"/>
      <c r="AC118" s="100"/>
      <c r="AD118" s="100"/>
      <c r="AE118" s="100"/>
      <c r="AF118" s="100"/>
      <c r="AG118" s="100"/>
      <c r="AH118" s="100"/>
      <c r="AI118" s="100"/>
      <c r="AJ118" s="100"/>
      <c r="AK118" s="100"/>
      <c r="AL118" s="100"/>
      <c r="AM118" s="100"/>
      <c r="AN118" s="100"/>
      <c r="AO118" s="100"/>
      <c r="AP118" s="100"/>
      <c r="AQ118" s="100"/>
      <c r="AR118" s="100"/>
    </row>
    <row r="119" spans="1:45" ht="16.5" customHeight="1" x14ac:dyDescent="0.2">
      <c r="D119" s="37"/>
      <c r="E119" s="80" t="s">
        <v>1</v>
      </c>
      <c r="G119" s="95" t="s">
        <v>64</v>
      </c>
      <c r="H119" s="95"/>
      <c r="I119" s="95"/>
      <c r="J119" s="95"/>
      <c r="K119" s="95"/>
      <c r="L119" s="95"/>
      <c r="M119" s="95"/>
      <c r="N119" s="95"/>
      <c r="O119" s="95"/>
      <c r="P119" s="95"/>
      <c r="Q119" s="95"/>
      <c r="R119" s="95"/>
      <c r="S119" s="95"/>
      <c r="T119" s="95"/>
      <c r="U119" s="95"/>
      <c r="V119" s="95"/>
      <c r="W119" s="95"/>
      <c r="X119" s="36"/>
      <c r="Y119" s="36"/>
      <c r="Z119" s="36"/>
      <c r="AA119" s="36"/>
      <c r="AB119" s="36"/>
      <c r="AC119" s="36"/>
      <c r="AD119" s="36"/>
      <c r="AE119" s="36"/>
      <c r="AF119" s="36"/>
      <c r="AG119" s="36"/>
      <c r="AH119" s="36"/>
      <c r="AI119" s="36"/>
      <c r="AJ119" s="36"/>
      <c r="AK119" s="36"/>
      <c r="AL119" s="36"/>
      <c r="AM119" s="36"/>
      <c r="AN119" s="36"/>
      <c r="AR119" s="19"/>
    </row>
    <row r="120" spans="1:45" x14ac:dyDescent="0.2">
      <c r="D120" s="36"/>
      <c r="E120" s="36"/>
      <c r="F120" s="36"/>
      <c r="G120" s="36"/>
      <c r="H120" s="36"/>
      <c r="I120" s="36"/>
      <c r="J120" s="36"/>
      <c r="K120" s="36"/>
      <c r="L120" s="36"/>
      <c r="M120" s="36"/>
      <c r="N120" s="36"/>
      <c r="O120" s="36"/>
      <c r="P120" s="36"/>
      <c r="Q120" s="36"/>
      <c r="R120" s="14"/>
      <c r="S120" s="14"/>
      <c r="AL120" s="36"/>
      <c r="AM120" s="36"/>
      <c r="AN120" s="36"/>
      <c r="AR120" s="19"/>
    </row>
    <row r="121" spans="1:45" x14ac:dyDescent="0.2">
      <c r="E121" s="28" t="s">
        <v>18</v>
      </c>
      <c r="F121" s="38" t="s">
        <v>51</v>
      </c>
      <c r="L121" s="101">
        <v>0</v>
      </c>
      <c r="M121" s="101"/>
      <c r="N121" s="101"/>
      <c r="O121" s="101"/>
      <c r="P121" s="39" t="s">
        <v>6</v>
      </c>
      <c r="R121" s="102">
        <f>L121*28.35</f>
        <v>0</v>
      </c>
      <c r="S121" s="103"/>
      <c r="T121" s="104"/>
      <c r="U121" s="40" t="s">
        <v>5</v>
      </c>
      <c r="AA121" s="36"/>
      <c r="AB121" s="36"/>
      <c r="AC121" s="36"/>
      <c r="AD121" s="36"/>
      <c r="AE121" s="36"/>
      <c r="AF121" s="36"/>
      <c r="AG121" s="36"/>
      <c r="AH121" s="36"/>
      <c r="AI121" s="36"/>
      <c r="AJ121" s="36"/>
      <c r="AK121" s="36"/>
      <c r="AL121" s="36"/>
      <c r="AM121" s="36"/>
      <c r="AN121" s="36"/>
      <c r="AR121" s="19"/>
    </row>
    <row r="122" spans="1:45" x14ac:dyDescent="0.2">
      <c r="D122" s="36"/>
      <c r="E122" s="36"/>
      <c r="F122" s="36"/>
      <c r="G122" s="36"/>
      <c r="H122" s="36"/>
      <c r="I122" s="36"/>
      <c r="J122" s="36"/>
      <c r="K122" s="36"/>
      <c r="L122" s="36"/>
      <c r="M122" s="36"/>
      <c r="N122" s="36"/>
      <c r="O122" s="36"/>
      <c r="P122" s="36"/>
      <c r="Q122" s="36"/>
      <c r="R122" s="36"/>
      <c r="S122" s="36"/>
      <c r="T122" s="36"/>
      <c r="U122" s="36"/>
      <c r="V122" s="36"/>
      <c r="W122" s="36"/>
      <c r="X122" s="36"/>
      <c r="Y122" s="36"/>
      <c r="Z122" s="36"/>
      <c r="AA122" s="36"/>
      <c r="AB122" s="36"/>
      <c r="AC122" s="36"/>
      <c r="AD122" s="36"/>
      <c r="AE122" s="36"/>
      <c r="AF122" s="36"/>
      <c r="AG122" s="36"/>
      <c r="AH122" s="36"/>
      <c r="AI122" s="36"/>
      <c r="AJ122" s="36"/>
      <c r="AK122" s="36"/>
      <c r="AL122" s="36"/>
      <c r="AM122" s="36"/>
      <c r="AN122" s="36"/>
      <c r="AR122" s="19"/>
    </row>
    <row r="123" spans="1:45" x14ac:dyDescent="0.2">
      <c r="A123" s="99">
        <v>7</v>
      </c>
      <c r="B123" s="99"/>
      <c r="C123" s="41" t="s">
        <v>14</v>
      </c>
      <c r="AR123" s="19"/>
    </row>
    <row r="124" spans="1:45" ht="8.1" customHeight="1" x14ac:dyDescent="0.2">
      <c r="A124" s="42"/>
      <c r="B124" s="42"/>
      <c r="C124" s="42"/>
      <c r="D124" s="42"/>
      <c r="E124" s="42"/>
      <c r="F124" s="42"/>
      <c r="G124" s="42"/>
      <c r="H124" s="42"/>
      <c r="I124" s="42"/>
      <c r="J124" s="42"/>
      <c r="K124" s="42"/>
      <c r="L124" s="42"/>
      <c r="M124" s="42"/>
      <c r="N124" s="42"/>
      <c r="O124" s="42"/>
      <c r="P124" s="42"/>
      <c r="Q124" s="42"/>
      <c r="R124" s="42"/>
      <c r="S124" s="42"/>
      <c r="T124" s="42"/>
      <c r="U124" s="42"/>
      <c r="V124" s="42"/>
      <c r="W124" s="42"/>
      <c r="X124" s="42"/>
      <c r="Y124" s="42"/>
      <c r="Z124" s="42"/>
      <c r="AA124" s="42"/>
      <c r="AB124" s="42"/>
      <c r="AC124" s="42"/>
      <c r="AD124" s="42"/>
      <c r="AE124" s="42"/>
      <c r="AF124" s="42"/>
      <c r="AG124" s="42"/>
      <c r="AH124" s="42"/>
      <c r="AI124" s="42"/>
      <c r="AJ124" s="42"/>
      <c r="AK124" s="42"/>
      <c r="AL124" s="42"/>
      <c r="AM124" s="42"/>
      <c r="AN124" s="42"/>
      <c r="AO124" s="42"/>
      <c r="AP124" s="42"/>
      <c r="AQ124" s="42"/>
      <c r="AR124" s="42"/>
      <c r="AS124" s="42"/>
    </row>
    <row r="125" spans="1:45" ht="16.5" customHeight="1" x14ac:dyDescent="0.2">
      <c r="A125" s="42"/>
      <c r="B125" s="42"/>
      <c r="C125" s="42"/>
      <c r="D125" s="42"/>
      <c r="E125" s="42"/>
      <c r="F125" s="42"/>
      <c r="G125" s="42"/>
      <c r="H125" s="42"/>
      <c r="I125" s="42"/>
      <c r="J125" s="42"/>
      <c r="K125" s="42"/>
      <c r="L125" s="42"/>
      <c r="M125" s="42"/>
      <c r="N125" s="42"/>
      <c r="O125" s="42"/>
      <c r="P125" s="42"/>
      <c r="Q125" s="42"/>
      <c r="R125" s="107" t="s">
        <v>16</v>
      </c>
      <c r="S125" s="107"/>
      <c r="T125" s="107"/>
      <c r="U125" s="107"/>
      <c r="V125" s="42"/>
      <c r="W125" s="107" t="s">
        <v>52</v>
      </c>
      <c r="X125" s="107"/>
      <c r="Y125" s="107"/>
      <c r="Z125" s="107"/>
      <c r="AA125" s="107"/>
      <c r="AB125" s="107"/>
      <c r="AC125" s="107"/>
      <c r="AD125" s="107"/>
      <c r="AE125" s="107"/>
      <c r="AF125" s="107"/>
      <c r="AG125" s="42"/>
      <c r="AH125" s="42"/>
      <c r="AI125" s="43"/>
      <c r="AJ125" s="107" t="s">
        <v>17</v>
      </c>
      <c r="AK125" s="107"/>
      <c r="AL125" s="107"/>
      <c r="AM125" s="107"/>
      <c r="AN125" s="107"/>
      <c r="AO125" s="107"/>
      <c r="AP125" s="107"/>
      <c r="AQ125" s="107"/>
      <c r="AR125" s="107"/>
      <c r="AS125" s="42"/>
    </row>
    <row r="126" spans="1:45" s="43" customFormat="1" x14ac:dyDescent="0.25">
      <c r="D126" s="44"/>
      <c r="E126" s="44"/>
      <c r="F126" s="44"/>
      <c r="G126" s="44"/>
      <c r="H126" s="44"/>
      <c r="I126" s="44"/>
      <c r="J126" s="44"/>
      <c r="K126" s="44"/>
      <c r="L126" s="44"/>
      <c r="M126" s="44"/>
      <c r="O126" s="44" t="s">
        <v>15</v>
      </c>
      <c r="Q126" s="44"/>
      <c r="R126" s="107"/>
      <c r="S126" s="107"/>
      <c r="T126" s="107"/>
      <c r="U126" s="107"/>
      <c r="V126" s="44"/>
      <c r="W126" s="107"/>
      <c r="X126" s="107"/>
      <c r="Y126" s="107"/>
      <c r="Z126" s="107"/>
      <c r="AA126" s="107"/>
      <c r="AB126" s="107"/>
      <c r="AC126" s="107"/>
      <c r="AD126" s="107"/>
      <c r="AE126" s="107"/>
      <c r="AF126" s="107"/>
      <c r="AJ126" s="107"/>
      <c r="AK126" s="107"/>
      <c r="AL126" s="107"/>
      <c r="AM126" s="107"/>
      <c r="AN126" s="107"/>
      <c r="AO126" s="107"/>
      <c r="AP126" s="107"/>
      <c r="AQ126" s="107"/>
      <c r="AR126" s="107"/>
    </row>
    <row r="127" spans="1:45" ht="8.1" customHeight="1" x14ac:dyDescent="0.2">
      <c r="A127" s="20"/>
      <c r="B127" s="20"/>
      <c r="C127" s="20"/>
      <c r="E127" s="6"/>
      <c r="F127" s="45"/>
      <c r="G127" s="6"/>
      <c r="H127" s="6"/>
      <c r="I127" s="6"/>
      <c r="J127" s="6"/>
      <c r="K127" s="6"/>
      <c r="L127" s="6"/>
      <c r="N127" s="6"/>
      <c r="O127" s="7"/>
      <c r="P127" s="6"/>
      <c r="V127" s="46"/>
      <c r="AP127" s="47"/>
      <c r="AQ127" s="47"/>
      <c r="AR127" s="47"/>
    </row>
    <row r="128" spans="1:45" x14ac:dyDescent="0.2">
      <c r="E128" s="28" t="s">
        <v>18</v>
      </c>
      <c r="F128" s="48" t="s">
        <v>19</v>
      </c>
      <c r="G128" s="37"/>
      <c r="H128" s="37"/>
      <c r="I128" s="37"/>
      <c r="J128" s="37"/>
      <c r="K128" s="37"/>
      <c r="L128" s="37"/>
      <c r="M128" s="37"/>
      <c r="O128" s="4" t="s">
        <v>20</v>
      </c>
      <c r="Q128" s="37"/>
      <c r="R128" s="105" t="e">
        <f>AF109</f>
        <v>#DIV/0!</v>
      </c>
      <c r="S128" s="105"/>
      <c r="T128" s="105"/>
      <c r="U128" s="49"/>
      <c r="V128" s="50"/>
      <c r="W128" s="51" t="s">
        <v>85</v>
      </c>
      <c r="X128" s="52"/>
      <c r="AC128" s="43"/>
      <c r="AD128" s="43"/>
      <c r="AJ128" s="53" t="e">
        <f>IF(R128&lt;=15,"X","")</f>
        <v>#DIV/0!</v>
      </c>
      <c r="AK128" s="13" t="s">
        <v>21</v>
      </c>
      <c r="AN128" s="108" t="e">
        <f>IF(R128&gt;15,"X","")</f>
        <v>#DIV/0!</v>
      </c>
      <c r="AO128" s="108"/>
      <c r="AP128" s="108"/>
      <c r="AQ128" s="13" t="s">
        <v>22</v>
      </c>
      <c r="AR128" s="43"/>
    </row>
    <row r="129" spans="1:58" x14ac:dyDescent="0.2">
      <c r="A129" s="20"/>
      <c r="B129" s="20"/>
      <c r="C129" s="20"/>
      <c r="E129" s="6"/>
      <c r="F129" s="45"/>
      <c r="G129" s="6"/>
      <c r="H129" s="6"/>
      <c r="I129" s="6"/>
      <c r="J129" s="6"/>
      <c r="K129" s="6"/>
      <c r="L129" s="6"/>
      <c r="N129" s="6"/>
      <c r="O129" s="7"/>
      <c r="P129" s="6"/>
      <c r="V129" s="46"/>
      <c r="AP129" s="47"/>
      <c r="AQ129" s="47"/>
      <c r="AR129" s="47"/>
    </row>
    <row r="130" spans="1:58" x14ac:dyDescent="0.2">
      <c r="A130" s="54"/>
      <c r="B130" s="54"/>
      <c r="C130" s="54"/>
      <c r="E130" s="28" t="s">
        <v>23</v>
      </c>
      <c r="F130" s="48" t="s">
        <v>24</v>
      </c>
      <c r="G130" s="37"/>
      <c r="H130" s="37"/>
      <c r="I130" s="37"/>
      <c r="J130" s="37"/>
      <c r="K130" s="37"/>
      <c r="L130" s="37"/>
      <c r="M130" s="37"/>
      <c r="O130" s="55" t="s">
        <v>25</v>
      </c>
      <c r="Q130" s="37"/>
      <c r="R130" s="106" t="e">
        <f>AF109/R121</f>
        <v>#DIV/0!</v>
      </c>
      <c r="S130" s="106"/>
      <c r="T130" s="106"/>
      <c r="U130" s="56"/>
      <c r="V130" s="57"/>
      <c r="W130" s="58" t="s">
        <v>86</v>
      </c>
      <c r="X130" s="59"/>
      <c r="AC130" s="37"/>
      <c r="AD130" s="37"/>
      <c r="AJ130" s="53" t="e">
        <f>IF(R130&lt;=35%,"X","")</f>
        <v>#DIV/0!</v>
      </c>
      <c r="AK130" s="13" t="s">
        <v>21</v>
      </c>
      <c r="AN130" s="108" t="e">
        <f>IF(R130&gt;35%,"X","")</f>
        <v>#DIV/0!</v>
      </c>
      <c r="AO130" s="108"/>
      <c r="AP130" s="108"/>
      <c r="AQ130" s="13" t="s">
        <v>22</v>
      </c>
      <c r="AR130" s="13"/>
      <c r="AS130" s="54"/>
    </row>
    <row r="131" spans="1:58" x14ac:dyDescent="0.2">
      <c r="A131" s="54"/>
      <c r="B131" s="54"/>
      <c r="C131" s="54"/>
      <c r="E131" s="60"/>
      <c r="F131" s="48"/>
      <c r="G131" s="37"/>
      <c r="H131" s="37"/>
      <c r="I131" s="37"/>
      <c r="J131" s="37"/>
      <c r="K131" s="37"/>
      <c r="L131" s="37"/>
      <c r="M131" s="37"/>
      <c r="O131" s="61"/>
      <c r="Q131" s="37"/>
      <c r="R131" s="59"/>
      <c r="S131" s="59"/>
      <c r="T131" s="59"/>
      <c r="U131" s="59"/>
      <c r="V131" s="59"/>
      <c r="W131" s="59"/>
      <c r="X131" s="59"/>
      <c r="AC131" s="37"/>
      <c r="AD131" s="37"/>
      <c r="AE131" s="62"/>
      <c r="AF131" s="62"/>
      <c r="AG131" s="13"/>
      <c r="AH131" s="13"/>
      <c r="AK131" s="63"/>
      <c r="AL131" s="13"/>
      <c r="AM131" s="13"/>
      <c r="AO131" s="54"/>
      <c r="AP131" s="54"/>
      <c r="AQ131" s="54"/>
      <c r="AR131" s="54"/>
      <c r="AS131" s="54"/>
    </row>
    <row r="132" spans="1:58" ht="16.5" customHeight="1" x14ac:dyDescent="0.2">
      <c r="A132" s="54"/>
      <c r="B132" s="54"/>
      <c r="C132" s="54"/>
      <c r="F132" s="64" t="s">
        <v>53</v>
      </c>
      <c r="G132" s="109" t="s">
        <v>74</v>
      </c>
      <c r="H132" s="109"/>
      <c r="I132" s="109"/>
      <c r="J132" s="109"/>
      <c r="K132" s="109"/>
      <c r="L132" s="109"/>
      <c r="M132" s="109"/>
      <c r="N132" s="109"/>
      <c r="O132" s="109"/>
      <c r="P132" s="109"/>
      <c r="Q132" s="109"/>
      <c r="R132" s="109"/>
      <c r="S132" s="109"/>
      <c r="T132" s="109"/>
      <c r="U132" s="109"/>
      <c r="V132" s="109"/>
      <c r="W132" s="109"/>
      <c r="X132" s="109"/>
      <c r="Y132" s="109"/>
      <c r="Z132" s="109"/>
      <c r="AA132" s="109"/>
      <c r="AB132" s="109"/>
      <c r="AC132" s="109"/>
      <c r="AD132" s="109"/>
      <c r="AE132" s="109"/>
      <c r="AF132" s="109"/>
      <c r="AG132" s="109"/>
      <c r="AH132" s="109"/>
      <c r="AI132" s="109"/>
      <c r="AJ132" s="109"/>
      <c r="AK132" s="109"/>
      <c r="AL132" s="109"/>
      <c r="AM132" s="109"/>
      <c r="AN132" s="109"/>
      <c r="AO132" s="109"/>
      <c r="AP132" s="109"/>
      <c r="AQ132" s="109"/>
      <c r="AR132" s="54"/>
      <c r="AS132" s="54"/>
    </row>
    <row r="133" spans="1:58" ht="16.5" customHeight="1" x14ac:dyDescent="0.2">
      <c r="A133" s="54"/>
      <c r="B133" s="54"/>
      <c r="C133" s="54"/>
      <c r="F133" s="64"/>
      <c r="G133" s="109"/>
      <c r="H133" s="109"/>
      <c r="I133" s="109"/>
      <c r="J133" s="109"/>
      <c r="K133" s="109"/>
      <c r="L133" s="109"/>
      <c r="M133" s="109"/>
      <c r="N133" s="109"/>
      <c r="O133" s="109"/>
      <c r="P133" s="109"/>
      <c r="Q133" s="109"/>
      <c r="R133" s="109"/>
      <c r="S133" s="109"/>
      <c r="T133" s="109"/>
      <c r="U133" s="109"/>
      <c r="V133" s="109"/>
      <c r="W133" s="109"/>
      <c r="X133" s="109"/>
      <c r="Y133" s="109"/>
      <c r="Z133" s="109"/>
      <c r="AA133" s="109"/>
      <c r="AB133" s="109"/>
      <c r="AC133" s="109"/>
      <c r="AD133" s="109"/>
      <c r="AE133" s="109"/>
      <c r="AF133" s="109"/>
      <c r="AG133" s="109"/>
      <c r="AH133" s="109"/>
      <c r="AI133" s="109"/>
      <c r="AJ133" s="109"/>
      <c r="AK133" s="109"/>
      <c r="AL133" s="109"/>
      <c r="AM133" s="109"/>
      <c r="AN133" s="109"/>
      <c r="AO133" s="109"/>
      <c r="AP133" s="109"/>
      <c r="AQ133" s="109"/>
      <c r="AR133" s="54"/>
      <c r="AS133" s="54"/>
    </row>
    <row r="134" spans="1:58" x14ac:dyDescent="0.2">
      <c r="A134" s="54"/>
      <c r="B134" s="54"/>
      <c r="C134" s="54"/>
      <c r="E134" s="37"/>
      <c r="F134" s="37"/>
      <c r="G134" s="109"/>
      <c r="H134" s="109"/>
      <c r="I134" s="109"/>
      <c r="J134" s="109"/>
      <c r="K134" s="109"/>
      <c r="L134" s="109"/>
      <c r="M134" s="109"/>
      <c r="N134" s="109"/>
      <c r="O134" s="109"/>
      <c r="P134" s="109"/>
      <c r="Q134" s="109"/>
      <c r="R134" s="109"/>
      <c r="S134" s="109"/>
      <c r="T134" s="109"/>
      <c r="U134" s="109"/>
      <c r="V134" s="109"/>
      <c r="W134" s="109"/>
      <c r="X134" s="109"/>
      <c r="Y134" s="109"/>
      <c r="Z134" s="109"/>
      <c r="AA134" s="109"/>
      <c r="AB134" s="109"/>
      <c r="AC134" s="109"/>
      <c r="AD134" s="109"/>
      <c r="AE134" s="109"/>
      <c r="AF134" s="109"/>
      <c r="AG134" s="109"/>
      <c r="AH134" s="109"/>
      <c r="AI134" s="109"/>
      <c r="AJ134" s="109"/>
      <c r="AK134" s="109"/>
      <c r="AL134" s="109"/>
      <c r="AM134" s="109"/>
      <c r="AN134" s="109"/>
      <c r="AO134" s="109"/>
      <c r="AP134" s="109"/>
      <c r="AQ134" s="109"/>
      <c r="AR134" s="54"/>
      <c r="AS134" s="54"/>
    </row>
    <row r="135" spans="1:58" ht="16.5" customHeight="1" x14ac:dyDescent="0.2">
      <c r="A135" s="54"/>
      <c r="B135" s="54"/>
      <c r="C135" s="54"/>
      <c r="H135" s="80" t="s">
        <v>1</v>
      </c>
      <c r="I135" s="98" t="s">
        <v>26</v>
      </c>
      <c r="J135" s="98"/>
      <c r="K135" s="98"/>
      <c r="L135" s="98"/>
      <c r="M135" s="98"/>
      <c r="N135" s="98"/>
      <c r="O135" s="98"/>
      <c r="P135" s="98"/>
      <c r="Q135" s="98"/>
      <c r="R135" s="98"/>
      <c r="S135" s="98"/>
      <c r="T135" s="98"/>
      <c r="U135" s="98"/>
      <c r="V135" s="98"/>
      <c r="W135" s="98"/>
      <c r="AK135" s="65"/>
      <c r="AL135" s="65"/>
      <c r="AM135" s="65"/>
      <c r="AN135" s="65"/>
      <c r="AO135" s="65"/>
      <c r="AP135" s="54"/>
      <c r="AQ135" s="54"/>
      <c r="AR135" s="54"/>
      <c r="AS135" s="54"/>
    </row>
    <row r="136" spans="1:58" s="2" customFormat="1" x14ac:dyDescent="0.2">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9"/>
      <c r="AS136" s="66"/>
      <c r="AT136" s="66"/>
      <c r="AU136" s="66"/>
      <c r="AV136" s="66"/>
      <c r="AW136" s="66"/>
      <c r="AX136" s="66"/>
      <c r="AY136" s="66"/>
      <c r="AZ136" s="66"/>
      <c r="BA136" s="66"/>
      <c r="BB136" s="66"/>
      <c r="BC136" s="66"/>
      <c r="BD136" s="66"/>
      <c r="BE136" s="66"/>
      <c r="BF136" s="66"/>
    </row>
    <row r="137" spans="1:58" s="23" customFormat="1" x14ac:dyDescent="0.2">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row>
    <row r="138" spans="1:58" s="23" customFormat="1" ht="6" customHeight="1" x14ac:dyDescent="0.2">
      <c r="A138" s="1"/>
      <c r="B138" s="1"/>
      <c r="C138" s="1"/>
      <c r="D138" s="67"/>
      <c r="E138" s="68"/>
      <c r="F138" s="68"/>
      <c r="G138" s="68"/>
      <c r="H138" s="68"/>
      <c r="I138" s="68"/>
      <c r="J138" s="68"/>
      <c r="K138" s="68"/>
      <c r="L138" s="68"/>
      <c r="M138" s="68"/>
      <c r="N138" s="68"/>
      <c r="O138" s="68"/>
      <c r="P138" s="68"/>
      <c r="Q138" s="68"/>
      <c r="R138" s="68"/>
      <c r="S138" s="68"/>
      <c r="T138" s="68"/>
      <c r="U138" s="68"/>
      <c r="V138" s="68"/>
      <c r="W138" s="68"/>
      <c r="X138" s="68"/>
      <c r="Y138" s="68"/>
      <c r="Z138" s="68"/>
      <c r="AA138" s="68"/>
      <c r="AB138" s="68"/>
      <c r="AC138" s="68"/>
      <c r="AD138" s="68"/>
      <c r="AE138" s="68"/>
      <c r="AF138" s="68"/>
      <c r="AG138" s="68"/>
      <c r="AH138" s="68"/>
      <c r="AI138" s="68"/>
      <c r="AJ138" s="68"/>
      <c r="AK138" s="68"/>
      <c r="AL138" s="68"/>
      <c r="AM138" s="68"/>
      <c r="AN138" s="68"/>
      <c r="AO138" s="68"/>
      <c r="AP138" s="68"/>
      <c r="AQ138" s="69"/>
    </row>
    <row r="139" spans="1:58" s="23" customFormat="1" ht="16.5" customHeight="1" x14ac:dyDescent="0.2">
      <c r="A139" s="1"/>
      <c r="B139" s="1"/>
      <c r="C139" s="1"/>
      <c r="D139" s="70"/>
      <c r="E139" s="160" t="s">
        <v>65</v>
      </c>
      <c r="F139" s="160"/>
      <c r="G139" s="160"/>
      <c r="H139" s="160"/>
      <c r="I139" s="160"/>
      <c r="J139" s="160"/>
      <c r="K139" s="160"/>
      <c r="L139" s="160"/>
      <c r="M139" s="160"/>
      <c r="N139" s="160"/>
      <c r="O139" s="160"/>
      <c r="P139" s="160"/>
      <c r="Q139" s="160"/>
      <c r="R139" s="160"/>
      <c r="S139" s="160"/>
      <c r="T139" s="160"/>
      <c r="U139" s="160"/>
      <c r="V139" s="160"/>
      <c r="W139" s="160"/>
      <c r="X139" s="160"/>
      <c r="Y139" s="160"/>
      <c r="Z139" s="160"/>
      <c r="AA139" s="160"/>
      <c r="AB139" s="160"/>
      <c r="AC139" s="160"/>
      <c r="AD139" s="160"/>
      <c r="AE139" s="160"/>
      <c r="AF139" s="160"/>
      <c r="AG139" s="160"/>
      <c r="AH139" s="160"/>
      <c r="AI139" s="160"/>
      <c r="AJ139" s="160"/>
      <c r="AK139" s="160"/>
      <c r="AL139" s="160"/>
      <c r="AM139" s="160"/>
      <c r="AN139" s="160"/>
      <c r="AO139" s="160"/>
      <c r="AP139" s="160"/>
      <c r="AQ139" s="161"/>
    </row>
    <row r="140" spans="1:58" s="23" customFormat="1" x14ac:dyDescent="0.2">
      <c r="A140" s="1"/>
      <c r="B140" s="1"/>
      <c r="C140" s="1"/>
      <c r="D140" s="70"/>
      <c r="E140" s="160"/>
      <c r="F140" s="160"/>
      <c r="G140" s="160"/>
      <c r="H140" s="160"/>
      <c r="I140" s="160"/>
      <c r="J140" s="160"/>
      <c r="K140" s="160"/>
      <c r="L140" s="160"/>
      <c r="M140" s="160"/>
      <c r="N140" s="160"/>
      <c r="O140" s="160"/>
      <c r="P140" s="160"/>
      <c r="Q140" s="160"/>
      <c r="R140" s="160"/>
      <c r="S140" s="160"/>
      <c r="T140" s="160"/>
      <c r="U140" s="160"/>
      <c r="V140" s="160"/>
      <c r="W140" s="160"/>
      <c r="X140" s="160"/>
      <c r="Y140" s="160"/>
      <c r="Z140" s="160"/>
      <c r="AA140" s="160"/>
      <c r="AB140" s="160"/>
      <c r="AC140" s="160"/>
      <c r="AD140" s="160"/>
      <c r="AE140" s="160"/>
      <c r="AF140" s="160"/>
      <c r="AG140" s="160"/>
      <c r="AH140" s="160"/>
      <c r="AI140" s="160"/>
      <c r="AJ140" s="160"/>
      <c r="AK140" s="160"/>
      <c r="AL140" s="160"/>
      <c r="AM140" s="160"/>
      <c r="AN140" s="160"/>
      <c r="AO140" s="160"/>
      <c r="AP140" s="160"/>
      <c r="AQ140" s="161"/>
    </row>
    <row r="141" spans="1:58" s="23" customFormat="1" x14ac:dyDescent="0.2">
      <c r="A141" s="1"/>
      <c r="B141" s="1"/>
      <c r="C141" s="1"/>
      <c r="D141" s="70"/>
      <c r="E141" s="160"/>
      <c r="F141" s="160"/>
      <c r="G141" s="160"/>
      <c r="H141" s="160"/>
      <c r="I141" s="160"/>
      <c r="J141" s="160"/>
      <c r="K141" s="160"/>
      <c r="L141" s="160"/>
      <c r="M141" s="160"/>
      <c r="N141" s="160"/>
      <c r="O141" s="160"/>
      <c r="P141" s="160"/>
      <c r="Q141" s="160"/>
      <c r="R141" s="160"/>
      <c r="S141" s="160"/>
      <c r="T141" s="160"/>
      <c r="U141" s="160"/>
      <c r="V141" s="160"/>
      <c r="W141" s="160"/>
      <c r="X141" s="160"/>
      <c r="Y141" s="160"/>
      <c r="Z141" s="160"/>
      <c r="AA141" s="160"/>
      <c r="AB141" s="160"/>
      <c r="AC141" s="160"/>
      <c r="AD141" s="160"/>
      <c r="AE141" s="160"/>
      <c r="AF141" s="160"/>
      <c r="AG141" s="160"/>
      <c r="AH141" s="160"/>
      <c r="AI141" s="160"/>
      <c r="AJ141" s="160"/>
      <c r="AK141" s="160"/>
      <c r="AL141" s="160"/>
      <c r="AM141" s="160"/>
      <c r="AN141" s="160"/>
      <c r="AO141" s="160"/>
      <c r="AP141" s="160"/>
      <c r="AQ141" s="161"/>
    </row>
    <row r="142" spans="1:58" s="23" customFormat="1" x14ac:dyDescent="0.2">
      <c r="A142" s="1"/>
      <c r="B142" s="1"/>
      <c r="C142" s="1"/>
      <c r="D142" s="70"/>
      <c r="E142" s="81" t="s">
        <v>1</v>
      </c>
      <c r="F142" s="110" t="s">
        <v>8</v>
      </c>
      <c r="G142" s="110"/>
      <c r="H142" s="110"/>
      <c r="I142" s="110"/>
      <c r="J142" s="110"/>
      <c r="K142" s="110"/>
      <c r="L142" s="110"/>
      <c r="M142" s="110"/>
      <c r="N142" s="110"/>
      <c r="O142" s="110"/>
      <c r="P142" s="110"/>
      <c r="Q142" s="110"/>
      <c r="R142" s="71"/>
      <c r="S142" s="71"/>
      <c r="T142" s="71"/>
      <c r="U142" s="71"/>
      <c r="V142" s="71"/>
      <c r="W142" s="71"/>
      <c r="X142" s="71"/>
      <c r="Y142" s="71"/>
      <c r="Z142" s="71"/>
      <c r="AA142" s="71"/>
      <c r="AB142" s="71"/>
      <c r="AC142" s="71"/>
      <c r="AD142" s="71"/>
      <c r="AE142" s="71"/>
      <c r="AF142" s="71"/>
      <c r="AG142" s="71"/>
      <c r="AH142" s="71"/>
      <c r="AI142" s="71"/>
      <c r="AJ142" s="72"/>
      <c r="AK142" s="72"/>
      <c r="AL142" s="72"/>
      <c r="AM142" s="73"/>
      <c r="AN142" s="73"/>
      <c r="AO142" s="73"/>
      <c r="AP142" s="73"/>
      <c r="AQ142" s="74"/>
    </row>
    <row r="143" spans="1:58" s="23" customFormat="1" ht="16.5" customHeight="1" x14ac:dyDescent="0.2">
      <c r="A143" s="1"/>
      <c r="B143" s="1"/>
      <c r="C143" s="1"/>
      <c r="D143" s="70"/>
      <c r="E143" s="81" t="s">
        <v>1</v>
      </c>
      <c r="F143" s="111" t="s">
        <v>7</v>
      </c>
      <c r="G143" s="111"/>
      <c r="H143" s="111"/>
      <c r="I143" s="111"/>
      <c r="J143" s="111"/>
      <c r="K143" s="111"/>
      <c r="L143" s="111"/>
      <c r="M143" s="111"/>
      <c r="N143" s="111"/>
      <c r="O143" s="111"/>
      <c r="P143" s="111"/>
      <c r="Q143" s="111"/>
      <c r="R143" s="71"/>
      <c r="S143" s="71"/>
      <c r="T143" s="71"/>
      <c r="U143" s="71"/>
      <c r="V143" s="71"/>
      <c r="W143" s="71"/>
      <c r="X143" s="71"/>
      <c r="Y143" s="71"/>
      <c r="Z143" s="71"/>
      <c r="AA143" s="71"/>
      <c r="AB143" s="71"/>
      <c r="AC143" s="71"/>
      <c r="AD143" s="71"/>
      <c r="AE143" s="71"/>
      <c r="AF143" s="71"/>
      <c r="AG143" s="71"/>
      <c r="AH143" s="71"/>
      <c r="AI143" s="71"/>
      <c r="AJ143" s="72"/>
      <c r="AK143" s="72"/>
      <c r="AL143" s="72"/>
      <c r="AM143" s="73"/>
      <c r="AN143" s="73"/>
      <c r="AO143" s="73"/>
      <c r="AP143" s="73"/>
      <c r="AQ143" s="74"/>
    </row>
    <row r="144" spans="1:58" s="23" customFormat="1" x14ac:dyDescent="0.2">
      <c r="A144" s="1"/>
      <c r="B144" s="1"/>
      <c r="C144" s="1"/>
      <c r="D144" s="70"/>
      <c r="E144" s="81" t="s">
        <v>1</v>
      </c>
      <c r="F144" s="110" t="s">
        <v>9</v>
      </c>
      <c r="G144" s="110"/>
      <c r="H144" s="110"/>
      <c r="I144" s="110"/>
      <c r="J144" s="110"/>
      <c r="K144" s="110"/>
      <c r="L144" s="110"/>
      <c r="M144" s="110"/>
      <c r="N144" s="110"/>
      <c r="O144" s="110"/>
      <c r="P144" s="110"/>
      <c r="Q144" s="110"/>
      <c r="R144" s="71"/>
      <c r="S144" s="71"/>
      <c r="T144" s="71"/>
      <c r="U144" s="71"/>
      <c r="V144" s="71"/>
      <c r="W144" s="71"/>
      <c r="X144" s="71"/>
      <c r="Y144" s="71"/>
      <c r="Z144" s="71"/>
      <c r="AA144" s="71"/>
      <c r="AB144" s="71"/>
      <c r="AC144" s="71"/>
      <c r="AD144" s="71"/>
      <c r="AE144" s="71"/>
      <c r="AF144" s="71"/>
      <c r="AG144" s="71"/>
      <c r="AH144" s="71"/>
      <c r="AI144" s="71"/>
      <c r="AJ144" s="72"/>
      <c r="AK144" s="72"/>
      <c r="AL144" s="72"/>
      <c r="AM144" s="73"/>
      <c r="AN144" s="73"/>
      <c r="AO144" s="73"/>
      <c r="AP144" s="73"/>
      <c r="AQ144" s="74"/>
    </row>
    <row r="145" spans="1:43" s="23" customFormat="1" x14ac:dyDescent="0.2">
      <c r="A145" s="1"/>
      <c r="B145" s="1"/>
      <c r="C145" s="1"/>
      <c r="D145" s="75"/>
      <c r="E145" s="73"/>
      <c r="F145" s="73"/>
      <c r="G145" s="73"/>
      <c r="H145" s="73"/>
      <c r="I145" s="73"/>
      <c r="J145" s="73"/>
      <c r="K145" s="73"/>
      <c r="L145" s="73"/>
      <c r="M145" s="73"/>
      <c r="N145" s="73"/>
      <c r="O145" s="73"/>
      <c r="P145" s="73"/>
      <c r="Q145" s="73"/>
      <c r="R145" s="73"/>
      <c r="S145" s="73"/>
      <c r="T145" s="73"/>
      <c r="U145" s="73"/>
      <c r="V145" s="73"/>
      <c r="W145" s="73"/>
      <c r="X145" s="73"/>
      <c r="Y145" s="73"/>
      <c r="Z145" s="73"/>
      <c r="AA145" s="73"/>
      <c r="AB145" s="73"/>
      <c r="AC145" s="73"/>
      <c r="AD145" s="73"/>
      <c r="AE145" s="73"/>
      <c r="AF145" s="73"/>
      <c r="AG145" s="73"/>
      <c r="AH145" s="73"/>
      <c r="AI145" s="73"/>
      <c r="AJ145" s="73"/>
      <c r="AK145" s="73"/>
      <c r="AL145" s="73"/>
      <c r="AM145" s="73"/>
      <c r="AN145" s="73"/>
      <c r="AO145" s="73"/>
      <c r="AP145" s="73"/>
      <c r="AQ145" s="74"/>
    </row>
    <row r="146" spans="1:43" s="23" customFormat="1" x14ac:dyDescent="0.2">
      <c r="A146" s="1"/>
      <c r="B146" s="1"/>
      <c r="C146" s="1"/>
      <c r="D146" s="75"/>
      <c r="E146" s="73" t="s">
        <v>54</v>
      </c>
      <c r="F146" s="73"/>
      <c r="G146" s="73"/>
      <c r="H146" s="73"/>
      <c r="I146" s="73"/>
      <c r="J146" s="73"/>
      <c r="K146" s="73"/>
      <c r="L146" s="73"/>
      <c r="M146" s="73"/>
      <c r="N146" s="73"/>
      <c r="O146" s="73"/>
      <c r="P146" s="73"/>
      <c r="Q146" s="73"/>
      <c r="R146" s="73"/>
      <c r="S146" s="73"/>
      <c r="T146" s="73"/>
      <c r="U146" s="73"/>
      <c r="V146" s="73"/>
      <c r="W146" s="73"/>
      <c r="X146" s="73"/>
      <c r="Y146" s="73"/>
      <c r="Z146" s="73"/>
      <c r="AA146" s="73"/>
      <c r="AB146" s="73"/>
      <c r="AC146" s="73"/>
      <c r="AD146" s="73"/>
      <c r="AE146" s="73"/>
      <c r="AF146" s="73"/>
      <c r="AG146" s="73"/>
      <c r="AH146" s="73"/>
      <c r="AI146" s="73"/>
      <c r="AJ146" s="73"/>
      <c r="AK146" s="73"/>
      <c r="AL146" s="73"/>
      <c r="AM146" s="73"/>
      <c r="AN146" s="73"/>
      <c r="AO146" s="73"/>
      <c r="AP146" s="73"/>
      <c r="AQ146" s="74"/>
    </row>
    <row r="147" spans="1:43" x14ac:dyDescent="0.2">
      <c r="D147" s="75"/>
      <c r="E147" s="73" t="s">
        <v>55</v>
      </c>
      <c r="F147" s="73"/>
      <c r="G147" s="73"/>
      <c r="H147" s="73"/>
      <c r="I147" s="73"/>
      <c r="J147" s="73"/>
      <c r="K147" s="73"/>
      <c r="L147" s="73"/>
      <c r="M147" s="73"/>
      <c r="N147" s="73"/>
      <c r="O147" s="73"/>
      <c r="P147" s="73"/>
      <c r="Q147" s="73"/>
      <c r="R147" s="73"/>
      <c r="S147" s="73"/>
      <c r="T147" s="73"/>
      <c r="U147" s="73"/>
      <c r="V147" s="73"/>
      <c r="W147" s="73"/>
      <c r="X147" s="73"/>
      <c r="Y147" s="73"/>
      <c r="Z147" s="73"/>
      <c r="AA147" s="73"/>
      <c r="AB147" s="73"/>
      <c r="AC147" s="73"/>
      <c r="AD147" s="73"/>
      <c r="AE147" s="73"/>
      <c r="AF147" s="73"/>
      <c r="AG147" s="73"/>
      <c r="AH147" s="73"/>
      <c r="AI147" s="73"/>
      <c r="AJ147" s="73"/>
      <c r="AK147" s="73"/>
      <c r="AL147" s="73"/>
      <c r="AM147" s="73"/>
      <c r="AN147" s="73"/>
      <c r="AO147" s="73"/>
      <c r="AP147" s="73"/>
      <c r="AQ147" s="74"/>
    </row>
    <row r="148" spans="1:43" ht="6" customHeight="1" x14ac:dyDescent="0.2">
      <c r="D148" s="76"/>
      <c r="E148" s="77"/>
      <c r="F148" s="77"/>
      <c r="G148" s="77"/>
      <c r="H148" s="77"/>
      <c r="I148" s="77"/>
      <c r="J148" s="77"/>
      <c r="K148" s="77"/>
      <c r="L148" s="77"/>
      <c r="M148" s="77"/>
      <c r="N148" s="77"/>
      <c r="O148" s="77"/>
      <c r="P148" s="77"/>
      <c r="Q148" s="77"/>
      <c r="R148" s="77"/>
      <c r="S148" s="77"/>
      <c r="T148" s="77"/>
      <c r="U148" s="77"/>
      <c r="V148" s="77"/>
      <c r="W148" s="77"/>
      <c r="X148" s="77"/>
      <c r="Y148" s="77"/>
      <c r="Z148" s="77"/>
      <c r="AA148" s="77"/>
      <c r="AB148" s="77"/>
      <c r="AC148" s="77"/>
      <c r="AD148" s="77"/>
      <c r="AE148" s="77"/>
      <c r="AF148" s="77"/>
      <c r="AG148" s="77"/>
      <c r="AH148" s="77"/>
      <c r="AI148" s="77"/>
      <c r="AJ148" s="77"/>
      <c r="AK148" s="77"/>
      <c r="AL148" s="77"/>
      <c r="AM148" s="77"/>
      <c r="AN148" s="77"/>
      <c r="AO148" s="77"/>
      <c r="AP148" s="77"/>
      <c r="AQ148" s="78"/>
    </row>
    <row r="149" spans="1:43" x14ac:dyDescent="0.2"/>
    <row r="150" spans="1:43" x14ac:dyDescent="0.2"/>
    <row r="151" spans="1:43" x14ac:dyDescent="0.2"/>
    <row r="152" spans="1:43" s="96" customFormat="1" ht="15" x14ac:dyDescent="0.25">
      <c r="A152" s="96" t="s">
        <v>75</v>
      </c>
    </row>
    <row r="153" spans="1:43" s="96" customFormat="1" ht="15" x14ac:dyDescent="0.25"/>
    <row r="154" spans="1:43" s="96" customFormat="1" ht="15" x14ac:dyDescent="0.25"/>
    <row r="155" spans="1:43" s="96" customFormat="1" ht="15" x14ac:dyDescent="0.25"/>
    <row r="156" spans="1:43" s="96" customFormat="1" ht="15" x14ac:dyDescent="0.25"/>
    <row r="157" spans="1:43" s="96" customFormat="1" ht="15" x14ac:dyDescent="0.25"/>
    <row r="158" spans="1:43" s="96" customFormat="1" ht="15" customHeight="1" x14ac:dyDescent="0.25"/>
    <row r="159" spans="1:43" s="96" customFormat="1" ht="15" x14ac:dyDescent="0.25"/>
    <row r="160" spans="1:43" s="96" customFormat="1" ht="15" x14ac:dyDescent="0.25"/>
    <row r="161" s="96" customFormat="1" ht="15" x14ac:dyDescent="0.25"/>
    <row r="162" s="96" customFormat="1" ht="15.75" customHeight="1" x14ac:dyDescent="0.25"/>
    <row r="237" ht="14.25" hidden="1" customHeight="1" x14ac:dyDescent="0.2"/>
  </sheetData>
  <sheetProtection algorithmName="SHA-512" hashValue="K1w65QifC8i6OCuIGrUIDu8ub7d4FdpZf2VJ82wc0Gde+OasESF7pBsvoviNiyEQJXRIMdJhQPvrfw9wtbqkrA==" saltValue="Q8soUcOx52xz5MscQ8gxsQ==" spinCount="100000" sheet="1" selectLockedCells="1"/>
  <mergeCells count="158">
    <mergeCell ref="A3:AT3"/>
    <mergeCell ref="E139:AQ141"/>
    <mergeCell ref="AA34:AI34"/>
    <mergeCell ref="AA35:AI35"/>
    <mergeCell ref="AA36:AI36"/>
    <mergeCell ref="AA37:AI37"/>
    <mergeCell ref="AA38:AI38"/>
    <mergeCell ref="AA39:AI39"/>
    <mergeCell ref="AA40:AI40"/>
    <mergeCell ref="AA41:AI41"/>
    <mergeCell ref="AA42:AI42"/>
    <mergeCell ref="F41:P41"/>
    <mergeCell ref="Q41:U41"/>
    <mergeCell ref="V41:Z41"/>
    <mergeCell ref="F42:P42"/>
    <mergeCell ref="Q42:U42"/>
    <mergeCell ref="V42:Z42"/>
    <mergeCell ref="F43:P43"/>
    <mergeCell ref="Q43:U43"/>
    <mergeCell ref="V43:Z43"/>
    <mergeCell ref="AA43:AI43"/>
    <mergeCell ref="F38:P38"/>
    <mergeCell ref="Q38:U38"/>
    <mergeCell ref="C82:AS85"/>
    <mergeCell ref="E94:U94"/>
    <mergeCell ref="V94:AE94"/>
    <mergeCell ref="G49:J49"/>
    <mergeCell ref="N49:Q49"/>
    <mergeCell ref="D68:AS72"/>
    <mergeCell ref="E92:U92"/>
    <mergeCell ref="V92:AE92"/>
    <mergeCell ref="E93:U93"/>
    <mergeCell ref="V93:AE93"/>
    <mergeCell ref="I61:AC61"/>
    <mergeCell ref="I63:AC63"/>
    <mergeCell ref="V89:AE91"/>
    <mergeCell ref="AF89:AL91"/>
    <mergeCell ref="E89:U91"/>
    <mergeCell ref="F87:P87"/>
    <mergeCell ref="V65:Y65"/>
    <mergeCell ref="E76:U76"/>
    <mergeCell ref="V76:AE76"/>
    <mergeCell ref="E77:U77"/>
    <mergeCell ref="V77:AE77"/>
    <mergeCell ref="AF77:AL77"/>
    <mergeCell ref="N80:P80"/>
    <mergeCell ref="Q80:AE80"/>
    <mergeCell ref="AF78:AL78"/>
    <mergeCell ref="V39:Z39"/>
    <mergeCell ref="F40:P40"/>
    <mergeCell ref="Q40:U40"/>
    <mergeCell ref="V40:Z40"/>
    <mergeCell ref="A65:B65"/>
    <mergeCell ref="AF63:AK63"/>
    <mergeCell ref="A56:AR59"/>
    <mergeCell ref="V38:Z38"/>
    <mergeCell ref="F39:P39"/>
    <mergeCell ref="Q39:U39"/>
    <mergeCell ref="A66:B66"/>
    <mergeCell ref="A68:B68"/>
    <mergeCell ref="E74:U74"/>
    <mergeCell ref="A82:B82"/>
    <mergeCell ref="E78:U78"/>
    <mergeCell ref="V78:AE78"/>
    <mergeCell ref="AF80:AL80"/>
    <mergeCell ref="E79:U79"/>
    <mergeCell ref="V79:AE79"/>
    <mergeCell ref="AF79:AL79"/>
    <mergeCell ref="A6:AS9"/>
    <mergeCell ref="A10:AS12"/>
    <mergeCell ref="AF76:AL76"/>
    <mergeCell ref="AF61:AK61"/>
    <mergeCell ref="AL61:AS61"/>
    <mergeCell ref="AL63:AS63"/>
    <mergeCell ref="V74:AE74"/>
    <mergeCell ref="AF74:AL74"/>
    <mergeCell ref="E75:U75"/>
    <mergeCell ref="V75:AE75"/>
    <mergeCell ref="AF75:AL75"/>
    <mergeCell ref="F36:P36"/>
    <mergeCell ref="Q36:U36"/>
    <mergeCell ref="V36:Z36"/>
    <mergeCell ref="F37:P37"/>
    <mergeCell ref="Q37:U37"/>
    <mergeCell ref="V37:Z37"/>
    <mergeCell ref="A15:AT17"/>
    <mergeCell ref="A19:AT24"/>
    <mergeCell ref="A27:AT30"/>
    <mergeCell ref="F33:P34"/>
    <mergeCell ref="Q33:U34"/>
    <mergeCell ref="V34:Z34"/>
    <mergeCell ref="F35:P35"/>
    <mergeCell ref="Q35:U35"/>
    <mergeCell ref="V35:Z35"/>
    <mergeCell ref="V33:AI33"/>
    <mergeCell ref="F32:AI32"/>
    <mergeCell ref="D25:T25"/>
    <mergeCell ref="Q104:AE104"/>
    <mergeCell ref="N104:P104"/>
    <mergeCell ref="A106:B106"/>
    <mergeCell ref="C106:AA107"/>
    <mergeCell ref="E99:U99"/>
    <mergeCell ref="AF106:AL106"/>
    <mergeCell ref="E102:U102"/>
    <mergeCell ref="V102:AE102"/>
    <mergeCell ref="E103:U103"/>
    <mergeCell ref="V103:AE103"/>
    <mergeCell ref="E95:U95"/>
    <mergeCell ref="V95:AE95"/>
    <mergeCell ref="V100:AE100"/>
    <mergeCell ref="E96:U96"/>
    <mergeCell ref="V96:AE96"/>
    <mergeCell ref="E101:U101"/>
    <mergeCell ref="V101:AE101"/>
    <mergeCell ref="E97:U97"/>
    <mergeCell ref="V97:AE97"/>
    <mergeCell ref="E98:U98"/>
    <mergeCell ref="V98:AE98"/>
    <mergeCell ref="V99:AE99"/>
    <mergeCell ref="E100:U100"/>
    <mergeCell ref="AF109:AL109"/>
    <mergeCell ref="AF92:AL92"/>
    <mergeCell ref="AF93:AL93"/>
    <mergeCell ref="AF94:AL94"/>
    <mergeCell ref="AF95:AL95"/>
    <mergeCell ref="AF96:AL96"/>
    <mergeCell ref="AF97:AL97"/>
    <mergeCell ref="AF98:AL98"/>
    <mergeCell ref="AF99:AL99"/>
    <mergeCell ref="AF100:AL100"/>
    <mergeCell ref="AF101:AL101"/>
    <mergeCell ref="AF102:AL102"/>
    <mergeCell ref="AF103:AL103"/>
    <mergeCell ref="AF104:AL104"/>
    <mergeCell ref="G119:W119"/>
    <mergeCell ref="A152:XFD162"/>
    <mergeCell ref="A4:AT4"/>
    <mergeCell ref="D13:Q13"/>
    <mergeCell ref="I135:W135"/>
    <mergeCell ref="F86:Y86"/>
    <mergeCell ref="A115:B115"/>
    <mergeCell ref="D115:AR118"/>
    <mergeCell ref="L121:O121"/>
    <mergeCell ref="A123:B123"/>
    <mergeCell ref="R121:T121"/>
    <mergeCell ref="R128:T128"/>
    <mergeCell ref="R130:T130"/>
    <mergeCell ref="R125:U126"/>
    <mergeCell ref="AJ125:AR126"/>
    <mergeCell ref="W125:AF126"/>
    <mergeCell ref="AN128:AP128"/>
    <mergeCell ref="AN130:AP130"/>
    <mergeCell ref="G132:AQ134"/>
    <mergeCell ref="F142:Q142"/>
    <mergeCell ref="F143:Q143"/>
    <mergeCell ref="F144:Q144"/>
    <mergeCell ref="A109:B109"/>
    <mergeCell ref="C109:AA110"/>
  </mergeCells>
  <hyperlinks>
    <hyperlink ref="F143:P143" r:id="rId1" display="Connecticut Nutrition Standards" xr:uid="{00000000-0004-0000-0000-000000000000}"/>
    <hyperlink ref="F142:N142" r:id="rId2" display="Healthy Food Certification" xr:uid="{00000000-0004-0000-0000-000001000000}"/>
    <hyperlink ref="F144:K144" r:id="rId3" display="HFC Coordinator" xr:uid="{00000000-0004-0000-0000-000002000000}"/>
    <hyperlink ref="F87:L87" r:id="rId4" display="FoodData Central" xr:uid="{00000000-0004-0000-0000-000003000000}"/>
    <hyperlink ref="D13:O13" r:id="rId5" display="Summary of Connecticut Nutrition Standards" xr:uid="{00000000-0004-0000-0000-000006000000}"/>
    <hyperlink ref="D13:Q13" r:id="rId6" display="Summary of Connecticut Nutrition Standards" xr:uid="{CD1F39F2-8F79-4FBF-9AC5-9DA6EBCE22AD}"/>
    <hyperlink ref="I135:U135" r:id="rId7" display="Summary of Connecticut Nutrition Standards" xr:uid="{1DD53B7C-9C10-4F2C-B515-8A1C6056EBFC}"/>
    <hyperlink ref="F86:Y86" r:id="rId8" display="Guidance on Evaluating Recipes for Compliance with the CNS" xr:uid="{99D684DA-1EC2-4431-9FE4-A1C63F65755A}"/>
    <hyperlink ref="D25:L25" r:id="rId9" display=" Yield Study Data Form" xr:uid="{816D8ABD-E9B2-464D-B07A-35562C14FC01}"/>
    <hyperlink ref="D25:T25" r:id="rId10" display="Yield Study Data Form for Child Nutrition Programs " xr:uid="{49E37042-AA31-4B90-A12C-021E54C26244}"/>
    <hyperlink ref="G119:O119" r:id="rId11" display=" Yield Study Data Form" xr:uid="{D0C7804F-249A-4F60-A443-E662FAF842A7}"/>
    <hyperlink ref="G119:W119" r:id="rId12" display="Yield Study Data Form for Child Nutrition Programs " xr:uid="{18632E03-552E-47EF-8F4A-927A0CBCF51C}"/>
  </hyperlinks>
  <pageMargins left="0.2" right="0.2" top="0.2" bottom="0.2" header="0.3" footer="0.1"/>
  <pageSetup scale="95" orientation="portrait" r:id="rId13"/>
  <headerFooter>
    <oddFooter>&amp;C&amp;"Arial Narrow,Regular"&amp;8Connecticut State Department of Education • Revised July 2024</oddFooter>
  </headerFooter>
  <rowBreaks count="2" manualBreakCount="2">
    <brk id="52" max="45" man="1"/>
    <brk id="111" max="45" man="1"/>
  </rowBreaks>
  <drawing r:id="rId1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Sheet1</vt:lpstr>
      <vt:lpstr>Sheet1!Print_Area</vt:lpstr>
    </vt:vector>
  </TitlesOfParts>
  <Company>CT State Deptartment of Education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Susan Fiore</dc:creator>
  <cp:lastModifiedBy>Fiore, Susan</cp:lastModifiedBy>
  <cp:lastPrinted>2023-07-10T11:51:32Z</cp:lastPrinted>
  <dcterms:created xsi:type="dcterms:W3CDTF">2011-06-30T11:51:22Z</dcterms:created>
  <dcterms:modified xsi:type="dcterms:W3CDTF">2024-08-02T15:45:28Z</dcterms:modified>
</cp:coreProperties>
</file>